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3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<sst xmlns="http://schemas.openxmlformats.org/spreadsheetml/2006/main" count="188" uniqueCount="119">
  <si>
    <t>inne</t>
  </si>
  <si>
    <t>OGÓŁEM</t>
  </si>
  <si>
    <t>Lp.</t>
  </si>
  <si>
    <t>Spółka</t>
  </si>
  <si>
    <t>MiU</t>
  </si>
  <si>
    <t>IT</t>
  </si>
  <si>
    <t>Bankowy Fundusz Leasingowy</t>
  </si>
  <si>
    <t>BNP Paribas Lease Group</t>
  </si>
  <si>
    <t>BRE Leasing</t>
  </si>
  <si>
    <t>Europejski Fundusz Leasingowy</t>
  </si>
  <si>
    <t>NOMA 2</t>
  </si>
  <si>
    <t>Siemens Finance</t>
  </si>
  <si>
    <t>RAZEM</t>
  </si>
  <si>
    <t>Pekao Leasing</t>
  </si>
  <si>
    <t>BZ WBK Finance &amp; Leasing*</t>
  </si>
  <si>
    <t>Fortis Lease Polska</t>
  </si>
  <si>
    <t>Handlowy-Leasing</t>
  </si>
  <si>
    <t>IKB Leasing Polska</t>
  </si>
  <si>
    <t>NL Leasing Polska</t>
  </si>
  <si>
    <t>Raiffeisen Leasing Polska</t>
  </si>
  <si>
    <t>Scania Finance Polska</t>
  </si>
  <si>
    <t>SG Equipment Leasing Polska</t>
  </si>
  <si>
    <t>VFS Usługi Finansowe Polska</t>
  </si>
  <si>
    <t>Volkswagen Leasing Polska</t>
  </si>
  <si>
    <t>POJAZDY</t>
  </si>
  <si>
    <t>RUCHOMOŚCI</t>
  </si>
  <si>
    <t>Caterpillar Financial Services</t>
  </si>
  <si>
    <t>NIERUCHOM.</t>
  </si>
  <si>
    <t>inne pojazdy</t>
  </si>
  <si>
    <t>VB Leasing Polska</t>
  </si>
  <si>
    <t xml:space="preserve">* Spółki leasingowe Banku Zachodniego WBK SA: BZ WBK Finanse &amp; Leasing SA i BZ WBK Leasing SA. </t>
  </si>
  <si>
    <t>Inne ruchomości</t>
  </si>
  <si>
    <t>SGB-Tran-Leasing PTL</t>
  </si>
  <si>
    <t>Millennium Leasing</t>
  </si>
  <si>
    <t>Oprogram.</t>
  </si>
  <si>
    <t xml:space="preserve"> Sprzęt</t>
  </si>
  <si>
    <t>Wózki Widłowe</t>
  </si>
  <si>
    <t>Sprzęt Gastronom.</t>
  </si>
  <si>
    <t>Sprzęt Medyczny</t>
  </si>
  <si>
    <t>Maszyny Poligraf.</t>
  </si>
  <si>
    <t>Maszyny Rolnicze</t>
  </si>
  <si>
    <t>Sprzęt Budowlany</t>
  </si>
  <si>
    <t>Osobowe</t>
  </si>
  <si>
    <t>ORIX Polska</t>
  </si>
  <si>
    <t>De Lage Landen Leasing</t>
  </si>
  <si>
    <t>Kredyt Lease</t>
  </si>
  <si>
    <t>Ciągniki siodłowe</t>
  </si>
  <si>
    <t>Naczepy / przyczepy</t>
  </si>
  <si>
    <t>Autobusy</t>
  </si>
  <si>
    <t>maszyny dla przemysłu spożywczego</t>
  </si>
  <si>
    <t>inne MiU</t>
  </si>
  <si>
    <t>inne IT</t>
  </si>
  <si>
    <t>POZOSTAŁE ŚRODKI TRANSPORTU</t>
  </si>
  <si>
    <t>Powietrzne</t>
  </si>
  <si>
    <t>Wodne</t>
  </si>
  <si>
    <t>Kolejowe</t>
  </si>
  <si>
    <t>budynki przemysłowe</t>
  </si>
  <si>
    <t>obiekty handlowe i usługowe</t>
  </si>
  <si>
    <t>obiekty biurowe</t>
  </si>
  <si>
    <t>hotele i obiekty rekreacyjne</t>
  </si>
  <si>
    <t>Cięzarowe:</t>
  </si>
  <si>
    <t>o masie powyżej 3,5t</t>
  </si>
  <si>
    <t>o masie do                 3,5t</t>
  </si>
  <si>
    <t>BGŻ Leasing</t>
  </si>
  <si>
    <t>Fidis</t>
  </si>
  <si>
    <t>Santander</t>
  </si>
  <si>
    <t>Impuls-Leasing Polska</t>
  </si>
  <si>
    <t>b.d.</t>
  </si>
  <si>
    <t>Mercedes-Benz</t>
  </si>
  <si>
    <t>DnB Nord</t>
  </si>
  <si>
    <t xml:space="preserve"> </t>
  </si>
  <si>
    <t>maszynydo prod. Tw. Sztucznych i maszyny do obróbki metalu</t>
  </si>
  <si>
    <t>Wartość środków oddanych w leasing ( netto mln PLN ) od 01.01.2009 do 30.09.2009</t>
  </si>
  <si>
    <t>1.</t>
  </si>
  <si>
    <t>Doszacowanie do 100% rynku:</t>
  </si>
  <si>
    <t>Zmiana</t>
  </si>
  <si>
    <t>** Deutsche Leasing Polska S.A. -  ruchomości &amp; DAL Polska Sp. z o.o. - nieruchomości</t>
  </si>
  <si>
    <t>*** ING Lease Polska &amp; ING Car Lease Polska</t>
  </si>
  <si>
    <t>**** Masterlease -  Spółki Futura Leasing SA oraz Prime Car Management SA.</t>
  </si>
  <si>
    <t>Deutsche Leasing Polska **</t>
  </si>
  <si>
    <t>ING Lease (Polska) ***</t>
  </si>
  <si>
    <t>Masterlease Polska ****</t>
  </si>
  <si>
    <t>Wyniki po III Q 2008</t>
  </si>
  <si>
    <t xml:space="preserve">SEB Leasing Polska </t>
  </si>
  <si>
    <t>MAN Financial Services Poland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</si>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</sst>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sz val="9"/>
      <name val="Arial CE"/>
      <family val="0"/>
    </font>
    <font>
      <sz val="14"/>
      <name val="Arial CE"/>
      <family val="0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21" applyFont="1">
      <alignment/>
      <protection/>
    </xf>
    <xf numFmtId="0" fontId="4" fillId="0" borderId="0" xfId="21" applyFont="1">
      <alignment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center" vertical="center" wrapText="1"/>
      <protection/>
    </xf>
    <xf numFmtId="0" fontId="6" fillId="2" borderId="3" xfId="21" applyFont="1" applyFill="1" applyBorder="1" applyAlignment="1">
      <alignment horizontal="center" vertical="center" wrapText="1"/>
      <protection/>
    </xf>
    <xf numFmtId="0" fontId="8" fillId="2" borderId="3" xfId="21" applyFont="1" applyFill="1" applyBorder="1" applyAlignment="1">
      <alignment horizontal="center" vertical="center" wrapText="1"/>
      <protection/>
    </xf>
    <xf numFmtId="0" fontId="6" fillId="2" borderId="3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7" fillId="2" borderId="5" xfId="21" applyFont="1" applyFill="1" applyBorder="1" applyAlignment="1">
      <alignment horizontal="center" vertical="center" wrapText="1"/>
      <protection/>
    </xf>
    <xf numFmtId="0" fontId="6" fillId="2" borderId="6" xfId="21" applyFont="1" applyFill="1" applyBorder="1" applyAlignment="1">
      <alignment horizontal="center" vertical="center" wrapText="1"/>
      <protection/>
    </xf>
    <xf numFmtId="0" fontId="7" fillId="2" borderId="7" xfId="21" applyFont="1" applyFill="1" applyBorder="1" applyAlignment="1">
      <alignment horizontal="center" vertical="center" wrapText="1"/>
      <protection/>
    </xf>
    <xf numFmtId="0" fontId="6" fillId="0" borderId="8" xfId="21" applyFont="1" applyFill="1" applyBorder="1">
      <alignment/>
      <protection/>
    </xf>
    <xf numFmtId="4" fontId="6" fillId="0" borderId="9" xfId="21" applyNumberFormat="1" applyFont="1" applyFill="1" applyBorder="1" applyAlignment="1">
      <alignment horizontal="right"/>
      <protection/>
    </xf>
    <xf numFmtId="4" fontId="6" fillId="0" borderId="10" xfId="21" applyNumberFormat="1" applyFont="1" applyFill="1" applyBorder="1" applyAlignment="1">
      <alignment horizontal="right"/>
      <protection/>
    </xf>
    <xf numFmtId="0" fontId="6" fillId="0" borderId="8" xfId="21" applyFont="1" applyFill="1" applyBorder="1" applyAlignment="1">
      <alignment horizontal="left"/>
      <protection/>
    </xf>
    <xf numFmtId="0" fontId="9" fillId="0" borderId="11" xfId="21" applyFont="1" applyBorder="1">
      <alignment/>
      <protection/>
    </xf>
    <xf numFmtId="4" fontId="7" fillId="0" borderId="0" xfId="21" applyNumberFormat="1" applyFont="1" applyBorder="1">
      <alignment/>
      <protection/>
    </xf>
    <xf numFmtId="0" fontId="6" fillId="0" borderId="11" xfId="21" applyFont="1" applyFill="1" applyBorder="1">
      <alignment/>
      <protection/>
    </xf>
    <xf numFmtId="0" fontId="6" fillId="0" borderId="0" xfId="21" applyFont="1" applyFill="1" applyBorder="1">
      <alignment/>
      <protection/>
    </xf>
    <xf numFmtId="0" fontId="0" fillId="0" borderId="0" xfId="0" applyFont="1" applyAlignment="1">
      <alignment/>
    </xf>
    <xf numFmtId="4" fontId="7" fillId="0" borderId="12" xfId="21" applyNumberFormat="1" applyFont="1" applyFill="1" applyBorder="1">
      <alignment/>
      <protection/>
    </xf>
    <xf numFmtId="4" fontId="7" fillId="0" borderId="13" xfId="21" applyNumberFormat="1" applyFont="1" applyFill="1" applyBorder="1" applyAlignment="1">
      <alignment horizontal="right"/>
      <protection/>
    </xf>
    <xf numFmtId="4" fontId="7" fillId="0" borderId="14" xfId="21" applyNumberFormat="1" applyFont="1" applyFill="1" applyBorder="1" applyAlignment="1">
      <alignment horizontal="right"/>
      <protection/>
    </xf>
    <xf numFmtId="4" fontId="6" fillId="0" borderId="14" xfId="21" applyNumberFormat="1" applyFont="1" applyFill="1" applyBorder="1" applyAlignment="1">
      <alignment horizontal="right"/>
      <protection/>
    </xf>
    <xf numFmtId="4" fontId="10" fillId="0" borderId="13" xfId="21" applyNumberFormat="1" applyFont="1" applyFill="1" applyBorder="1" applyAlignment="1">
      <alignment horizontal="right"/>
      <protection/>
    </xf>
    <xf numFmtId="4" fontId="6" fillId="0" borderId="14" xfId="21" applyNumberFormat="1" applyFont="1" applyFill="1" applyBorder="1" applyAlignment="1">
      <alignment horizontal="right"/>
      <protection/>
    </xf>
    <xf numFmtId="4" fontId="6" fillId="0" borderId="9" xfId="21" applyNumberFormat="1" applyFont="1" applyFill="1" applyBorder="1" applyAlignment="1">
      <alignment horizontal="right"/>
      <protection/>
    </xf>
    <xf numFmtId="4" fontId="0" fillId="0" borderId="0" xfId="0" applyNumberFormat="1" applyFont="1" applyAlignment="1">
      <alignment/>
    </xf>
    <xf numFmtId="0" fontId="1" fillId="0" borderId="0" xfId="21" applyFont="1" applyFill="1">
      <alignment/>
      <protection/>
    </xf>
    <xf numFmtId="0" fontId="4" fillId="0" borderId="0" xfId="21" applyFont="1" applyFill="1">
      <alignment/>
      <protection/>
    </xf>
    <xf numFmtId="4" fontId="7" fillId="0" borderId="0" xfId="21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1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right" vertical="center" wrapText="1"/>
      <protection/>
    </xf>
    <xf numFmtId="0" fontId="6" fillId="0" borderId="12" xfId="21" applyFont="1" applyFill="1" applyBorder="1" applyAlignment="1">
      <alignment horizontal="right"/>
      <protection/>
    </xf>
    <xf numFmtId="0" fontId="1" fillId="0" borderId="0" xfId="21" applyFont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164" fontId="9" fillId="2" borderId="0" xfId="23" applyNumberFormat="1" applyFont="1" applyFill="1" applyAlignment="1">
      <alignment/>
    </xf>
    <xf numFmtId="0" fontId="9" fillId="0" borderId="0" xfId="21" applyFont="1" applyBorder="1">
      <alignment/>
      <protection/>
    </xf>
    <xf numFmtId="0" fontId="9" fillId="2" borderId="0" xfId="0" applyFont="1" applyFill="1" applyBorder="1" applyAlignment="1">
      <alignment/>
    </xf>
    <xf numFmtId="9" fontId="9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6" fillId="3" borderId="12" xfId="21" applyFont="1" applyFill="1" applyBorder="1" applyAlignment="1">
      <alignment horizontal="right"/>
      <protection/>
    </xf>
    <xf numFmtId="0" fontId="6" fillId="3" borderId="8" xfId="21" applyFont="1" applyFill="1" applyBorder="1">
      <alignment/>
      <protection/>
    </xf>
    <xf numFmtId="4" fontId="7" fillId="3" borderId="12" xfId="21" applyNumberFormat="1" applyFont="1" applyFill="1" applyBorder="1">
      <alignment/>
      <protection/>
    </xf>
    <xf numFmtId="4" fontId="6" fillId="3" borderId="9" xfId="21" applyNumberFormat="1" applyFont="1" applyFill="1" applyBorder="1" applyAlignment="1">
      <alignment horizontal="right"/>
      <protection/>
    </xf>
    <xf numFmtId="4" fontId="6" fillId="3" borderId="10" xfId="21" applyNumberFormat="1" applyFont="1" applyFill="1" applyBorder="1" applyAlignment="1">
      <alignment horizontal="right"/>
      <protection/>
    </xf>
    <xf numFmtId="4" fontId="7" fillId="3" borderId="13" xfId="21" applyNumberFormat="1" applyFont="1" applyFill="1" applyBorder="1" applyAlignment="1">
      <alignment horizontal="right"/>
      <protection/>
    </xf>
    <xf numFmtId="4" fontId="7" fillId="3" borderId="14" xfId="21" applyNumberFormat="1" applyFont="1" applyFill="1" applyBorder="1" applyAlignment="1">
      <alignment horizontal="right"/>
      <protection/>
    </xf>
    <xf numFmtId="4" fontId="6" fillId="3" borderId="14" xfId="21" applyNumberFormat="1" applyFont="1" applyFill="1" applyBorder="1" applyAlignment="1">
      <alignment horizontal="right"/>
      <protection/>
    </xf>
    <xf numFmtId="4" fontId="10" fillId="3" borderId="13" xfId="21" applyNumberFormat="1" applyFont="1" applyFill="1" applyBorder="1" applyAlignment="1">
      <alignment horizontal="right"/>
      <protection/>
    </xf>
    <xf numFmtId="0" fontId="0" fillId="3" borderId="0" xfId="0" applyFont="1" applyFill="1" applyAlignment="1">
      <alignment/>
    </xf>
    <xf numFmtId="4" fontId="6" fillId="3" borderId="14" xfId="21" applyNumberFormat="1" applyFont="1" applyFill="1" applyBorder="1" applyAlignment="1">
      <alignment horizontal="right"/>
      <protection/>
    </xf>
    <xf numFmtId="0" fontId="1" fillId="4" borderId="15" xfId="21" applyFont="1" applyFill="1" applyBorder="1" applyAlignment="1">
      <alignment horizontal="right"/>
      <protection/>
    </xf>
    <xf numFmtId="0" fontId="9" fillId="4" borderId="16" xfId="21" applyFont="1" applyFill="1" applyBorder="1">
      <alignment/>
      <protection/>
    </xf>
    <xf numFmtId="4" fontId="7" fillId="4" borderId="15" xfId="21" applyNumberFormat="1" applyFont="1" applyFill="1" applyBorder="1">
      <alignment/>
      <protection/>
    </xf>
    <xf numFmtId="0" fontId="0" fillId="4" borderId="0" xfId="0" applyFont="1" applyFill="1" applyAlignment="1">
      <alignment/>
    </xf>
    <xf numFmtId="1" fontId="12" fillId="2" borderId="0" xfId="21" applyNumberFormat="1" applyFont="1" applyFill="1" applyBorder="1" applyAlignment="1">
      <alignment wrapText="1"/>
      <protection/>
    </xf>
    <xf numFmtId="1" fontId="12" fillId="2" borderId="0" xfId="21" applyNumberFormat="1" applyFont="1" applyFill="1" applyBorder="1" applyAlignment="1">
      <alignment horizontal="right"/>
      <protection/>
    </xf>
    <xf numFmtId="2" fontId="13" fillId="2" borderId="0" xfId="0" applyNumberFormat="1" applyFont="1" applyFill="1" applyBorder="1" applyAlignment="1">
      <alignment/>
    </xf>
    <xf numFmtId="1" fontId="12" fillId="2" borderId="0" xfId="21" applyNumberFormat="1" applyFont="1" applyFill="1" applyBorder="1">
      <alignment/>
      <protection/>
    </xf>
    <xf numFmtId="1" fontId="13" fillId="2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2" fontId="12" fillId="0" borderId="0" xfId="21" applyNumberFormat="1" applyFont="1" applyFill="1" applyBorder="1">
      <alignment/>
      <protection/>
    </xf>
    <xf numFmtId="2" fontId="12" fillId="0" borderId="0" xfId="23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2" fillId="0" borderId="0" xfId="23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10" fontId="12" fillId="2" borderId="7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164" fontId="12" fillId="2" borderId="0" xfId="23" applyNumberFormat="1" applyFont="1" applyFill="1" applyAlignment="1">
      <alignment/>
    </xf>
    <xf numFmtId="0" fontId="12" fillId="0" borderId="0" xfId="21" applyFont="1" applyFill="1" applyBorder="1">
      <alignment/>
      <protection/>
    </xf>
    <xf numFmtId="0" fontId="12" fillId="0" borderId="11" xfId="21" applyFont="1" applyFill="1" applyBorder="1">
      <alignment/>
      <protection/>
    </xf>
    <xf numFmtId="4" fontId="12" fillId="0" borderId="0" xfId="21" applyNumberFormat="1" applyFont="1" applyFill="1" applyBorder="1">
      <alignment/>
      <protection/>
    </xf>
    <xf numFmtId="0" fontId="13" fillId="0" borderId="0" xfId="0" applyFont="1" applyFill="1" applyAlignment="1">
      <alignment/>
    </xf>
    <xf numFmtId="0" fontId="12" fillId="0" borderId="0" xfId="21" applyFont="1" applyFill="1">
      <alignment/>
      <protection/>
    </xf>
    <xf numFmtId="0" fontId="4" fillId="0" borderId="0" xfId="21" applyFont="1" applyAlignment="1">
      <alignment horizontal="left"/>
      <protection/>
    </xf>
    <xf numFmtId="0" fontId="15" fillId="0" borderId="0" xfId="21" applyFont="1">
      <alignment/>
      <protection/>
    </xf>
    <xf numFmtId="0" fontId="16" fillId="0" borderId="0" xfId="0" applyFont="1" applyAlignment="1">
      <alignment/>
    </xf>
  </cellXfs>
  <cellStyles count="11">
    <cellStyle name="Normal" xfId="0"/>
    <cellStyle name="0,0&#13;&#10;NA&#13;&#10;" xfId="16"/>
    <cellStyle name="Comma" xfId="17"/>
    <cellStyle name="Comma [0]" xfId="18"/>
    <cellStyle name="Hyperlink" xfId="19"/>
    <cellStyle name="Normal_leasing" xfId="20"/>
    <cellStyle name="Normalny_Arkusz1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2"/>
  <sheetViews>
    <sheetView tabSelected="1" workbookViewId="0" topLeftCell="A16">
      <selection activeCell="AM23" sqref="AM23"/>
    </sheetView>
  </sheetViews>
  <sheetFormatPr defaultColWidth="9.140625" defaultRowHeight="12.75"/>
  <cols>
    <col min="1" max="1" width="5.7109375" style="38" customWidth="1"/>
    <col min="2" max="2" width="27.421875" style="21" customWidth="1"/>
    <col min="3" max="3" width="10.8515625" style="21" bestFit="1" customWidth="1"/>
    <col min="4" max="9" width="9.57421875" style="21" bestFit="1" customWidth="1"/>
    <col min="10" max="11" width="9.28125" style="21" bestFit="1" customWidth="1"/>
    <col min="12" max="13" width="9.57421875" style="21" bestFit="1" customWidth="1"/>
    <col min="14" max="15" width="9.28125" style="21" bestFit="1" customWidth="1"/>
    <col min="16" max="16" width="9.28125" style="33" bestFit="1" customWidth="1"/>
    <col min="17" max="20" width="9.28125" style="21" bestFit="1" customWidth="1"/>
    <col min="21" max="21" width="9.57421875" style="21" bestFit="1" customWidth="1"/>
    <col min="22" max="30" width="9.28125" style="21" bestFit="1" customWidth="1"/>
    <col min="31" max="31" width="10.8515625" style="21" bestFit="1" customWidth="1"/>
    <col min="32" max="32" width="9.57421875" style="21" bestFit="1" customWidth="1"/>
    <col min="33" max="37" width="9.28125" style="21" bestFit="1" customWidth="1"/>
    <col min="38" max="38" width="10.8515625" style="21" bestFit="1" customWidth="1"/>
    <col min="39" max="16384" width="9.140625" style="21" customWidth="1"/>
  </cols>
  <sheetData>
    <row r="1" spans="1:38" ht="12.75">
      <c r="A1" s="3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85" customFormat="1" ht="18">
      <c r="A2" s="83" t="s">
        <v>72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2" t="s">
        <v>70</v>
      </c>
      <c r="M2" s="2" t="s">
        <v>70</v>
      </c>
      <c r="N2" s="2"/>
      <c r="O2" s="2"/>
      <c r="P2" s="31"/>
      <c r="Q2" s="2"/>
      <c r="R2" s="2"/>
      <c r="S2" s="2"/>
      <c r="T2" s="2"/>
      <c r="U2" s="2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</row>
    <row r="3" spans="1:38" ht="13.5" thickBot="1">
      <c r="A3" s="3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s="45" customFormat="1" ht="68.25" thickBot="1">
      <c r="A4" s="35" t="s">
        <v>2</v>
      </c>
      <c r="B4" s="3" t="s">
        <v>3</v>
      </c>
      <c r="C4" s="4" t="s">
        <v>24</v>
      </c>
      <c r="D4" s="5" t="s">
        <v>42</v>
      </c>
      <c r="E4" s="5" t="s">
        <v>60</v>
      </c>
      <c r="F4" s="6" t="s">
        <v>62</v>
      </c>
      <c r="G4" s="6" t="s">
        <v>61</v>
      </c>
      <c r="H4" s="7" t="s">
        <v>46</v>
      </c>
      <c r="I4" s="7" t="s">
        <v>47</v>
      </c>
      <c r="J4" s="3" t="s">
        <v>48</v>
      </c>
      <c r="K4" s="8" t="s">
        <v>28</v>
      </c>
      <c r="L4" s="4" t="s">
        <v>4</v>
      </c>
      <c r="M4" s="7" t="s">
        <v>41</v>
      </c>
      <c r="N4" s="7" t="s">
        <v>40</v>
      </c>
      <c r="O4" s="7" t="s">
        <v>39</v>
      </c>
      <c r="P4" s="7" t="s">
        <v>71</v>
      </c>
      <c r="Q4" s="7" t="s">
        <v>49</v>
      </c>
      <c r="R4" s="7" t="s">
        <v>38</v>
      </c>
      <c r="S4" s="7" t="s">
        <v>37</v>
      </c>
      <c r="T4" s="7" t="s">
        <v>36</v>
      </c>
      <c r="U4" s="8" t="s">
        <v>50</v>
      </c>
      <c r="V4" s="4" t="s">
        <v>5</v>
      </c>
      <c r="W4" s="5" t="s">
        <v>35</v>
      </c>
      <c r="X4" s="9" t="s">
        <v>34</v>
      </c>
      <c r="Y4" s="8" t="s">
        <v>51</v>
      </c>
      <c r="Z4" s="10" t="s">
        <v>52</v>
      </c>
      <c r="AA4" s="5" t="s">
        <v>53</v>
      </c>
      <c r="AB4" s="5" t="s">
        <v>54</v>
      </c>
      <c r="AC4" s="11" t="s">
        <v>55</v>
      </c>
      <c r="AD4" s="12" t="s">
        <v>31</v>
      </c>
      <c r="AE4" s="12" t="s">
        <v>25</v>
      </c>
      <c r="AF4" s="10" t="s">
        <v>27</v>
      </c>
      <c r="AG4" s="5" t="s">
        <v>56</v>
      </c>
      <c r="AH4" s="5" t="s">
        <v>57</v>
      </c>
      <c r="AI4" s="5" t="s">
        <v>58</v>
      </c>
      <c r="AJ4" s="5" t="s">
        <v>59</v>
      </c>
      <c r="AK4" s="11" t="s">
        <v>0</v>
      </c>
      <c r="AL4" s="12" t="s">
        <v>1</v>
      </c>
    </row>
    <row r="5" spans="1:38" ht="15">
      <c r="A5" s="36" t="s">
        <v>73</v>
      </c>
      <c r="B5" s="13" t="s">
        <v>6</v>
      </c>
      <c r="C5" s="22">
        <v>365.64240065</v>
      </c>
      <c r="D5" s="14">
        <v>94.46268986</v>
      </c>
      <c r="E5" s="14">
        <v>124.34250675</v>
      </c>
      <c r="F5" s="14" t="s">
        <v>67</v>
      </c>
      <c r="G5" s="14" t="s">
        <v>67</v>
      </c>
      <c r="H5" s="14">
        <v>50.00412092</v>
      </c>
      <c r="I5" s="14">
        <v>39.02193115</v>
      </c>
      <c r="J5" s="14">
        <v>43.37778264</v>
      </c>
      <c r="K5" s="15">
        <v>14.43336933</v>
      </c>
      <c r="L5" s="14">
        <v>196.76115045</v>
      </c>
      <c r="M5" s="14">
        <v>3.44908389</v>
      </c>
      <c r="N5" s="14">
        <v>0.66263951</v>
      </c>
      <c r="O5" s="14">
        <v>12.83246317</v>
      </c>
      <c r="P5" s="14">
        <v>13.04381944</v>
      </c>
      <c r="Q5" s="14">
        <v>5.92870777</v>
      </c>
      <c r="R5" s="14">
        <v>5.49411894</v>
      </c>
      <c r="S5" s="14">
        <v>0.89463917</v>
      </c>
      <c r="T5" s="14">
        <v>10.67799722</v>
      </c>
      <c r="U5" s="14">
        <v>143.77768134</v>
      </c>
      <c r="V5" s="14">
        <v>3.09595718</v>
      </c>
      <c r="W5" s="14" t="s">
        <v>67</v>
      </c>
      <c r="X5" s="14" t="s">
        <v>67</v>
      </c>
      <c r="Y5" s="14" t="s">
        <v>67</v>
      </c>
      <c r="Z5" s="14">
        <v>27.55809945</v>
      </c>
      <c r="AA5" s="14">
        <v>11.12925616</v>
      </c>
      <c r="AB5" s="14">
        <v>11.27884329</v>
      </c>
      <c r="AC5" s="14">
        <v>5.15</v>
      </c>
      <c r="AD5" s="14">
        <v>11.48736465</v>
      </c>
      <c r="AE5" s="23">
        <v>604.54497238</v>
      </c>
      <c r="AF5" s="24">
        <v>42.698112</v>
      </c>
      <c r="AG5" s="25" t="s">
        <v>67</v>
      </c>
      <c r="AH5" s="25" t="s">
        <v>67</v>
      </c>
      <c r="AI5" s="25" t="s">
        <v>67</v>
      </c>
      <c r="AJ5" s="25" t="s">
        <v>67</v>
      </c>
      <c r="AK5" s="25" t="s">
        <v>67</v>
      </c>
      <c r="AL5" s="26">
        <v>647.24308438</v>
      </c>
    </row>
    <row r="6" spans="1:38" s="55" customFormat="1" ht="15">
      <c r="A6" s="46" t="s">
        <v>85</v>
      </c>
      <c r="B6" s="47" t="s">
        <v>63</v>
      </c>
      <c r="C6" s="48">
        <v>59.53103164000001</v>
      </c>
      <c r="D6" s="49">
        <v>13.27058966</v>
      </c>
      <c r="E6" s="49">
        <v>18.51696531</v>
      </c>
      <c r="F6" s="49" t="s">
        <v>67</v>
      </c>
      <c r="G6" s="49" t="s">
        <v>67</v>
      </c>
      <c r="H6" s="49">
        <v>14.72556423</v>
      </c>
      <c r="I6" s="49">
        <v>11.923161910000001</v>
      </c>
      <c r="J6" s="49">
        <v>1.09475053</v>
      </c>
      <c r="K6" s="50">
        <v>0</v>
      </c>
      <c r="L6" s="49">
        <v>137.82935077</v>
      </c>
      <c r="M6" s="49" t="s">
        <v>67</v>
      </c>
      <c r="N6" s="49" t="s">
        <v>67</v>
      </c>
      <c r="O6" s="49" t="s">
        <v>67</v>
      </c>
      <c r="P6" s="49" t="s">
        <v>67</v>
      </c>
      <c r="Q6" s="49" t="s">
        <v>67</v>
      </c>
      <c r="R6" s="49" t="s">
        <v>67</v>
      </c>
      <c r="S6" s="49" t="s">
        <v>67</v>
      </c>
      <c r="T6" s="49" t="s">
        <v>67</v>
      </c>
      <c r="U6" s="49">
        <v>0</v>
      </c>
      <c r="V6" s="49">
        <v>2.7653246400000002</v>
      </c>
      <c r="W6" s="49" t="s">
        <v>67</v>
      </c>
      <c r="X6" s="49" t="s">
        <v>67</v>
      </c>
      <c r="Y6" s="49" t="s">
        <v>67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51">
        <v>200.12570705</v>
      </c>
      <c r="AF6" s="52">
        <v>0</v>
      </c>
      <c r="AG6" s="56">
        <v>0</v>
      </c>
      <c r="AH6" s="56">
        <v>0</v>
      </c>
      <c r="AI6" s="56">
        <v>0</v>
      </c>
      <c r="AJ6" s="56">
        <v>0</v>
      </c>
      <c r="AK6" s="56">
        <v>0</v>
      </c>
      <c r="AL6" s="54">
        <v>200.12570705</v>
      </c>
    </row>
    <row r="7" spans="1:38" ht="15">
      <c r="A7" s="36" t="s">
        <v>86</v>
      </c>
      <c r="B7" s="13" t="s">
        <v>7</v>
      </c>
      <c r="C7" s="22">
        <v>3.469367456194</v>
      </c>
      <c r="D7" s="14">
        <v>0.42419999849999995</v>
      </c>
      <c r="E7" s="14">
        <v>0.5094050782080001</v>
      </c>
      <c r="F7" s="14" t="s">
        <v>67</v>
      </c>
      <c r="G7" s="14" t="s">
        <v>67</v>
      </c>
      <c r="H7" s="14">
        <v>0</v>
      </c>
      <c r="I7" s="14">
        <v>2.535762379486</v>
      </c>
      <c r="J7" s="14">
        <v>0</v>
      </c>
      <c r="K7" s="15">
        <v>0</v>
      </c>
      <c r="L7" s="14">
        <v>119.50510446005805</v>
      </c>
      <c r="M7" s="14">
        <v>4.9138687999999995</v>
      </c>
      <c r="N7" s="14">
        <v>113.19751891064804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1.121958970994</v>
      </c>
      <c r="U7" s="14">
        <v>0.271757778416</v>
      </c>
      <c r="V7" s="14">
        <v>1.07536521</v>
      </c>
      <c r="W7" s="14" t="s">
        <v>67</v>
      </c>
      <c r="X7" s="14" t="s">
        <v>67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0.35271458</v>
      </c>
      <c r="AE7" s="23">
        <v>124.40255170625204</v>
      </c>
      <c r="AF7" s="24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6">
        <v>124.40255170625204</v>
      </c>
    </row>
    <row r="8" spans="1:38" s="55" customFormat="1" ht="15">
      <c r="A8" s="46" t="s">
        <v>87</v>
      </c>
      <c r="B8" s="47" t="s">
        <v>8</v>
      </c>
      <c r="C8" s="48">
        <v>757.5982087669017</v>
      </c>
      <c r="D8" s="49">
        <v>409.77817876073647</v>
      </c>
      <c r="E8" s="49">
        <v>255.95574011888755</v>
      </c>
      <c r="F8" s="49">
        <v>188.58668284285412</v>
      </c>
      <c r="G8" s="49">
        <v>67.36905727603342</v>
      </c>
      <c r="H8" s="49">
        <v>31.488244130876183</v>
      </c>
      <c r="I8" s="49">
        <v>16.96061884537873</v>
      </c>
      <c r="J8" s="49">
        <v>12.935157916427418</v>
      </c>
      <c r="K8" s="50">
        <v>30.480268994595384</v>
      </c>
      <c r="L8" s="49">
        <v>290.31800172423533</v>
      </c>
      <c r="M8" s="49">
        <v>52.2055943756972</v>
      </c>
      <c r="N8" s="49">
        <v>1.3642328180580419</v>
      </c>
      <c r="O8" s="49">
        <v>6.475867966819687</v>
      </c>
      <c r="P8" s="49">
        <v>40.1927549760255</v>
      </c>
      <c r="Q8" s="49">
        <v>5.002427956987968</v>
      </c>
      <c r="R8" s="49">
        <v>2.8498022343905287</v>
      </c>
      <c r="S8" s="49">
        <v>6.425033452800112</v>
      </c>
      <c r="T8" s="49">
        <v>8.470209772594743</v>
      </c>
      <c r="U8" s="49">
        <v>167.33207817086156</v>
      </c>
      <c r="V8" s="49">
        <v>9.212730424032035</v>
      </c>
      <c r="W8" s="49">
        <v>9.212730424032035</v>
      </c>
      <c r="X8" s="49">
        <v>0</v>
      </c>
      <c r="Y8" s="49">
        <v>0</v>
      </c>
      <c r="Z8" s="49">
        <v>11.090213167245563</v>
      </c>
      <c r="AA8" s="49">
        <v>1.4720365006091054</v>
      </c>
      <c r="AB8" s="49">
        <v>0.40881489537398064</v>
      </c>
      <c r="AC8" s="49">
        <v>9.209361771262477</v>
      </c>
      <c r="AD8" s="49">
        <v>29.427115973063792</v>
      </c>
      <c r="AE8" s="51">
        <v>1097.6462700554785</v>
      </c>
      <c r="AF8" s="52">
        <v>392.96</v>
      </c>
      <c r="AG8" s="53">
        <v>0</v>
      </c>
      <c r="AH8" s="53">
        <v>119.035</v>
      </c>
      <c r="AI8" s="53">
        <v>33.675</v>
      </c>
      <c r="AJ8" s="53">
        <v>0</v>
      </c>
      <c r="AK8" s="53">
        <v>240.25</v>
      </c>
      <c r="AL8" s="54">
        <v>1490.6062700554785</v>
      </c>
    </row>
    <row r="9" spans="1:38" ht="15">
      <c r="A9" s="36" t="s">
        <v>88</v>
      </c>
      <c r="B9" s="13" t="s">
        <v>14</v>
      </c>
      <c r="C9" s="22">
        <v>476.81390764000116</v>
      </c>
      <c r="D9" s="14">
        <v>278.518435170001</v>
      </c>
      <c r="E9" s="14">
        <v>127.53314873000008</v>
      </c>
      <c r="F9" s="14" t="s">
        <v>67</v>
      </c>
      <c r="G9" s="14" t="s">
        <v>67</v>
      </c>
      <c r="H9" s="14">
        <v>35.11064490000001</v>
      </c>
      <c r="I9" s="14">
        <v>25.43182252</v>
      </c>
      <c r="J9" s="14">
        <v>5.20074819</v>
      </c>
      <c r="K9" s="15">
        <v>5.019108130000001</v>
      </c>
      <c r="L9" s="14">
        <v>407.3737238400003</v>
      </c>
      <c r="M9" s="14">
        <v>36.22336912999997</v>
      </c>
      <c r="N9" s="14">
        <v>149.11236098000018</v>
      </c>
      <c r="O9" s="14">
        <v>19.28808165</v>
      </c>
      <c r="P9" s="14">
        <v>40.98539547999999</v>
      </c>
      <c r="Q9" s="14">
        <v>0</v>
      </c>
      <c r="R9" s="14">
        <v>21.58269737000001</v>
      </c>
      <c r="S9" s="14">
        <v>6.003555360000003</v>
      </c>
      <c r="T9" s="14">
        <v>13.12493098</v>
      </c>
      <c r="U9" s="14">
        <v>121.05333289000014</v>
      </c>
      <c r="V9" s="14">
        <v>3.66505555</v>
      </c>
      <c r="W9" s="14">
        <v>3.66505555</v>
      </c>
      <c r="X9" s="14">
        <v>0</v>
      </c>
      <c r="Y9" s="14">
        <v>0</v>
      </c>
      <c r="Z9" s="14">
        <v>0.29196416000000003</v>
      </c>
      <c r="AA9" s="14">
        <v>0</v>
      </c>
      <c r="AB9" s="14">
        <v>0.29196416000000003</v>
      </c>
      <c r="AC9" s="14">
        <v>0</v>
      </c>
      <c r="AD9" s="14">
        <v>0.5830958700000001</v>
      </c>
      <c r="AE9" s="23">
        <v>888.7277470600015</v>
      </c>
      <c r="AF9" s="24">
        <v>96.97925185</v>
      </c>
      <c r="AG9" s="25">
        <v>70.84566124</v>
      </c>
      <c r="AH9" s="25">
        <v>0</v>
      </c>
      <c r="AI9" s="25">
        <v>0</v>
      </c>
      <c r="AJ9" s="25">
        <v>0</v>
      </c>
      <c r="AK9" s="25">
        <v>26.133590610000002</v>
      </c>
      <c r="AL9" s="26">
        <v>985.7069989100015</v>
      </c>
    </row>
    <row r="10" spans="1:38" s="55" customFormat="1" ht="15">
      <c r="A10" s="46" t="s">
        <v>89</v>
      </c>
      <c r="B10" s="47" t="s">
        <v>26</v>
      </c>
      <c r="C10" s="48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50">
        <v>0</v>
      </c>
      <c r="L10" s="49">
        <v>191.75</v>
      </c>
      <c r="M10" s="49">
        <v>191.75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51">
        <v>191.75</v>
      </c>
      <c r="AF10" s="52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4">
        <v>191.75</v>
      </c>
    </row>
    <row r="11" spans="1:38" ht="15">
      <c r="A11" s="36" t="s">
        <v>90</v>
      </c>
      <c r="B11" s="13" t="s">
        <v>44</v>
      </c>
      <c r="C11" s="22">
        <v>9.8705592144435</v>
      </c>
      <c r="D11" s="14">
        <v>0.465810177556</v>
      </c>
      <c r="E11" s="14">
        <v>2.37996303</v>
      </c>
      <c r="F11" s="14" t="s">
        <v>67</v>
      </c>
      <c r="G11" s="14" t="s">
        <v>67</v>
      </c>
      <c r="H11" s="14">
        <v>5.8288637943875</v>
      </c>
      <c r="I11" s="14">
        <v>1.1959222125</v>
      </c>
      <c r="J11" s="14">
        <v>0</v>
      </c>
      <c r="K11" s="15">
        <v>0</v>
      </c>
      <c r="L11" s="14">
        <v>107.392116098675</v>
      </c>
      <c r="M11" s="14">
        <v>36.444196214765</v>
      </c>
      <c r="N11" s="14">
        <v>70.94791988391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2.960578</v>
      </c>
      <c r="W11" s="14">
        <v>2.960578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23">
        <v>120.2232533131185</v>
      </c>
      <c r="AF11" s="24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6">
        <v>120.2232533131185</v>
      </c>
    </row>
    <row r="12" spans="1:38" s="55" customFormat="1" ht="15">
      <c r="A12" s="46" t="s">
        <v>91</v>
      </c>
      <c r="B12" s="47" t="s">
        <v>79</v>
      </c>
      <c r="C12" s="48">
        <v>96.22</v>
      </c>
      <c r="D12" s="49">
        <v>15.7</v>
      </c>
      <c r="E12" s="49">
        <v>80.52</v>
      </c>
      <c r="F12" s="49" t="s">
        <v>67</v>
      </c>
      <c r="G12" s="49" t="s">
        <v>67</v>
      </c>
      <c r="H12" s="49">
        <v>0</v>
      </c>
      <c r="I12" s="49">
        <v>0</v>
      </c>
      <c r="J12" s="49">
        <v>0</v>
      </c>
      <c r="K12" s="50">
        <v>0</v>
      </c>
      <c r="L12" s="49">
        <v>474.44599999999997</v>
      </c>
      <c r="M12" s="49" t="s">
        <v>67</v>
      </c>
      <c r="N12" s="49" t="s">
        <v>67</v>
      </c>
      <c r="O12" s="49" t="s">
        <v>67</v>
      </c>
      <c r="P12" s="49" t="s">
        <v>67</v>
      </c>
      <c r="Q12" s="49" t="s">
        <v>67</v>
      </c>
      <c r="R12" s="49" t="s">
        <v>67</v>
      </c>
      <c r="S12" s="49" t="s">
        <v>67</v>
      </c>
      <c r="T12" s="49" t="s">
        <v>67</v>
      </c>
      <c r="U12" s="49">
        <v>0</v>
      </c>
      <c r="V12" s="49">
        <v>2.735</v>
      </c>
      <c r="W12" s="49">
        <v>2.735</v>
      </c>
      <c r="X12" s="49">
        <v>0</v>
      </c>
      <c r="Y12" s="49">
        <v>0</v>
      </c>
      <c r="Z12" s="49">
        <v>49.16</v>
      </c>
      <c r="AA12" s="49">
        <v>43.7</v>
      </c>
      <c r="AB12" s="49">
        <v>0</v>
      </c>
      <c r="AC12" s="49">
        <v>5.46</v>
      </c>
      <c r="AD12" s="49">
        <v>0</v>
      </c>
      <c r="AE12" s="51">
        <v>622.5609999999999</v>
      </c>
      <c r="AF12" s="52">
        <v>36</v>
      </c>
      <c r="AG12" s="53">
        <v>0</v>
      </c>
      <c r="AH12" s="53">
        <v>36</v>
      </c>
      <c r="AI12" s="53">
        <v>0</v>
      </c>
      <c r="AJ12" s="53">
        <v>0</v>
      </c>
      <c r="AK12" s="53">
        <v>0</v>
      </c>
      <c r="AL12" s="54">
        <v>658.5609999999999</v>
      </c>
    </row>
    <row r="13" spans="1:38" ht="15">
      <c r="A13" s="36" t="s">
        <v>92</v>
      </c>
      <c r="B13" s="13" t="s">
        <v>69</v>
      </c>
      <c r="C13" s="22">
        <v>42.7</v>
      </c>
      <c r="D13" s="14">
        <v>10.1</v>
      </c>
      <c r="E13" s="14">
        <v>15.64</v>
      </c>
      <c r="F13" s="14">
        <v>7.12</v>
      </c>
      <c r="G13" s="14">
        <v>8.52</v>
      </c>
      <c r="H13" s="14">
        <v>10.33</v>
      </c>
      <c r="I13" s="14">
        <v>6.03</v>
      </c>
      <c r="J13" s="14">
        <v>0.58</v>
      </c>
      <c r="K13" s="15">
        <v>0.02</v>
      </c>
      <c r="L13" s="14">
        <v>57.25</v>
      </c>
      <c r="M13" s="14">
        <v>6.97</v>
      </c>
      <c r="N13" s="14">
        <v>0.05</v>
      </c>
      <c r="O13" s="14">
        <v>13.76</v>
      </c>
      <c r="P13" s="14">
        <v>0.54</v>
      </c>
      <c r="Q13" s="14">
        <v>0</v>
      </c>
      <c r="R13" s="14">
        <v>7.89</v>
      </c>
      <c r="S13" s="14">
        <v>0</v>
      </c>
      <c r="T13" s="14">
        <v>2.54</v>
      </c>
      <c r="U13" s="14">
        <v>25.5</v>
      </c>
      <c r="V13" s="14">
        <v>2.73</v>
      </c>
      <c r="W13" s="14">
        <v>2.73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0.49</v>
      </c>
      <c r="AE13" s="23">
        <v>103.17</v>
      </c>
      <c r="AF13" s="24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6">
        <v>103.17</v>
      </c>
    </row>
    <row r="14" spans="1:38" s="55" customFormat="1" ht="15">
      <c r="A14" s="46" t="s">
        <v>93</v>
      </c>
      <c r="B14" s="47" t="s">
        <v>9</v>
      </c>
      <c r="C14" s="48">
        <v>1352.8460527653992</v>
      </c>
      <c r="D14" s="49">
        <v>830.2191147153994</v>
      </c>
      <c r="E14" s="49">
        <v>347.64716706000013</v>
      </c>
      <c r="F14" s="49">
        <v>209.0459108100001</v>
      </c>
      <c r="G14" s="49">
        <v>138.60125625</v>
      </c>
      <c r="H14" s="49">
        <v>94.60904216</v>
      </c>
      <c r="I14" s="49">
        <v>70.303291</v>
      </c>
      <c r="J14" s="49">
        <v>5.5230932699999995</v>
      </c>
      <c r="K14" s="50">
        <v>4.544344559999999</v>
      </c>
      <c r="L14" s="49">
        <v>534.4580814400001</v>
      </c>
      <c r="M14" s="49">
        <v>169.37865322</v>
      </c>
      <c r="N14" s="49">
        <v>19.592254340000004</v>
      </c>
      <c r="O14" s="49">
        <v>5.09009157</v>
      </c>
      <c r="P14" s="49">
        <v>9.77034277</v>
      </c>
      <c r="Q14" s="49">
        <v>20.892993490000002</v>
      </c>
      <c r="R14" s="49">
        <v>17.925896679999997</v>
      </c>
      <c r="S14" s="49">
        <v>49.477262889999984</v>
      </c>
      <c r="T14" s="49">
        <v>24.89618444</v>
      </c>
      <c r="U14" s="49">
        <v>217.43440204000012</v>
      </c>
      <c r="V14" s="49">
        <v>36.69848545999999</v>
      </c>
      <c r="W14" s="49">
        <v>19.188431229999996</v>
      </c>
      <c r="X14" s="49">
        <v>9.47514384</v>
      </c>
      <c r="Y14" s="49">
        <v>8.034910389999999</v>
      </c>
      <c r="Z14" s="49">
        <v>1.6741541699999998</v>
      </c>
      <c r="AA14" s="49">
        <v>0</v>
      </c>
      <c r="AB14" s="49">
        <v>1.6741541699999998</v>
      </c>
      <c r="AC14" s="49">
        <v>0</v>
      </c>
      <c r="AD14" s="49">
        <v>0</v>
      </c>
      <c r="AE14" s="51">
        <v>1925.6767738353994</v>
      </c>
      <c r="AF14" s="52">
        <v>4</v>
      </c>
      <c r="AG14" s="53">
        <v>0</v>
      </c>
      <c r="AH14" s="53">
        <v>0</v>
      </c>
      <c r="AI14" s="53">
        <v>4</v>
      </c>
      <c r="AJ14" s="53">
        <v>0</v>
      </c>
      <c r="AK14" s="53">
        <v>0</v>
      </c>
      <c r="AL14" s="54">
        <v>1929.6767738353994</v>
      </c>
    </row>
    <row r="15" spans="1:38" ht="15">
      <c r="A15" s="36" t="s">
        <v>94</v>
      </c>
      <c r="B15" s="13" t="s">
        <v>64</v>
      </c>
      <c r="C15" s="22">
        <v>89.91953923000001</v>
      </c>
      <c r="D15" s="28">
        <v>15.81918687000002</v>
      </c>
      <c r="E15" s="14">
        <v>48.702984059999984</v>
      </c>
      <c r="F15" s="14">
        <v>43.48417912999999</v>
      </c>
      <c r="G15" s="14">
        <v>5.21880493</v>
      </c>
      <c r="H15" s="14">
        <v>20.507928680000013</v>
      </c>
      <c r="I15" s="14">
        <v>4.88943962</v>
      </c>
      <c r="J15" s="14">
        <v>0</v>
      </c>
      <c r="K15" s="15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0.093928</v>
      </c>
      <c r="W15" s="14">
        <v>0.093928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23">
        <v>90.01346723000002</v>
      </c>
      <c r="AF15" s="24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6">
        <v>90.01346723000002</v>
      </c>
    </row>
    <row r="16" spans="1:38" s="55" customFormat="1" ht="15">
      <c r="A16" s="46" t="s">
        <v>95</v>
      </c>
      <c r="B16" s="47" t="s">
        <v>15</v>
      </c>
      <c r="C16" s="48">
        <v>114.04</v>
      </c>
      <c r="D16" s="49">
        <v>38.49</v>
      </c>
      <c r="E16" s="49">
        <v>32.06</v>
      </c>
      <c r="F16" s="49" t="s">
        <v>67</v>
      </c>
      <c r="G16" s="49" t="s">
        <v>67</v>
      </c>
      <c r="H16" s="49">
        <v>10.19</v>
      </c>
      <c r="I16" s="49">
        <v>5.55</v>
      </c>
      <c r="J16" s="49">
        <v>12.73</v>
      </c>
      <c r="K16" s="50">
        <v>15.02</v>
      </c>
      <c r="L16" s="49">
        <v>108.25</v>
      </c>
      <c r="M16" s="49">
        <v>18.72</v>
      </c>
      <c r="N16" s="49">
        <v>0</v>
      </c>
      <c r="O16" s="49">
        <v>1.15</v>
      </c>
      <c r="P16" s="49">
        <v>10.37</v>
      </c>
      <c r="Q16" s="49">
        <v>0.94</v>
      </c>
      <c r="R16" s="49">
        <v>0.18</v>
      </c>
      <c r="S16" s="49">
        <v>0</v>
      </c>
      <c r="T16" s="49">
        <v>8.28</v>
      </c>
      <c r="U16" s="49">
        <v>68.61</v>
      </c>
      <c r="V16" s="49">
        <v>22.02</v>
      </c>
      <c r="W16" s="49">
        <v>22.02</v>
      </c>
      <c r="X16" s="49">
        <v>0</v>
      </c>
      <c r="Y16" s="49">
        <v>0</v>
      </c>
      <c r="Z16" s="49">
        <v>10.75</v>
      </c>
      <c r="AA16" s="49">
        <v>0.1</v>
      </c>
      <c r="AB16" s="49">
        <v>0.85</v>
      </c>
      <c r="AC16" s="49">
        <v>9.8</v>
      </c>
      <c r="AD16" s="49">
        <v>5.9</v>
      </c>
      <c r="AE16" s="51">
        <v>260.96</v>
      </c>
      <c r="AF16" s="52">
        <v>58.82</v>
      </c>
      <c r="AG16" s="53">
        <v>0</v>
      </c>
      <c r="AH16" s="53">
        <v>58.82</v>
      </c>
      <c r="AI16" s="53">
        <v>0</v>
      </c>
      <c r="AJ16" s="53">
        <v>0</v>
      </c>
      <c r="AK16" s="53">
        <v>0</v>
      </c>
      <c r="AL16" s="54">
        <v>319.78</v>
      </c>
    </row>
    <row r="17" spans="1:38" ht="15">
      <c r="A17" s="36" t="s">
        <v>96</v>
      </c>
      <c r="B17" s="13" t="s">
        <v>16</v>
      </c>
      <c r="C17" s="22">
        <v>66.82759761999998</v>
      </c>
      <c r="D17" s="14">
        <v>21.43988777999999</v>
      </c>
      <c r="E17" s="14">
        <v>18.068435619999995</v>
      </c>
      <c r="F17" s="14">
        <v>0</v>
      </c>
      <c r="G17" s="14">
        <v>18.068435619999995</v>
      </c>
      <c r="H17" s="14">
        <v>15.0196438</v>
      </c>
      <c r="I17" s="14">
        <v>6.820960860000001</v>
      </c>
      <c r="J17" s="14">
        <v>3.01994256</v>
      </c>
      <c r="K17" s="15">
        <v>2.458727</v>
      </c>
      <c r="L17" s="14">
        <v>150.48335761</v>
      </c>
      <c r="M17" s="14">
        <v>13.753586330000003</v>
      </c>
      <c r="N17" s="14">
        <v>1.60815055</v>
      </c>
      <c r="O17" s="14">
        <v>35.79234712</v>
      </c>
      <c r="P17" s="14">
        <v>47.873217419999996</v>
      </c>
      <c r="Q17" s="14">
        <v>26.956924120000004</v>
      </c>
      <c r="R17" s="14">
        <v>0.92337023</v>
      </c>
      <c r="S17" s="14">
        <v>5.195247559999999</v>
      </c>
      <c r="T17" s="14">
        <v>5.3904639</v>
      </c>
      <c r="U17" s="14">
        <v>12.990050379999998</v>
      </c>
      <c r="V17" s="14">
        <v>0.09546647999999999</v>
      </c>
      <c r="W17" s="14">
        <v>0.09546647999999999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23">
        <v>217.40642171</v>
      </c>
      <c r="AF17" s="24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6">
        <v>217.40642171</v>
      </c>
    </row>
    <row r="18" spans="1:38" s="55" customFormat="1" ht="15">
      <c r="A18" s="46" t="s">
        <v>97</v>
      </c>
      <c r="B18" s="47" t="s">
        <v>17</v>
      </c>
      <c r="C18" s="48">
        <v>0.41220812</v>
      </c>
      <c r="D18" s="49">
        <v>0.41220812</v>
      </c>
      <c r="E18" s="49" t="s">
        <v>67</v>
      </c>
      <c r="F18" s="49" t="s">
        <v>67</v>
      </c>
      <c r="G18" s="49">
        <v>0</v>
      </c>
      <c r="H18" s="49">
        <v>0</v>
      </c>
      <c r="I18" s="49">
        <v>0</v>
      </c>
      <c r="J18" s="49">
        <v>0</v>
      </c>
      <c r="K18" s="50">
        <v>0</v>
      </c>
      <c r="L18" s="49">
        <v>171.78175037</v>
      </c>
      <c r="M18" s="49">
        <v>0</v>
      </c>
      <c r="N18" s="49">
        <v>0</v>
      </c>
      <c r="O18" s="49">
        <v>51.33644473</v>
      </c>
      <c r="P18" s="49">
        <v>86.75252335</v>
      </c>
      <c r="Q18" s="49">
        <v>0</v>
      </c>
      <c r="R18" s="49">
        <v>0</v>
      </c>
      <c r="S18" s="49">
        <v>0</v>
      </c>
      <c r="T18" s="49">
        <v>18.69832179</v>
      </c>
      <c r="U18" s="49">
        <v>14.9944605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51">
        <v>172.19395849</v>
      </c>
      <c r="AF18" s="52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4">
        <v>172.19395849</v>
      </c>
    </row>
    <row r="19" spans="1:38" ht="15">
      <c r="A19" s="36" t="s">
        <v>98</v>
      </c>
      <c r="B19" s="13" t="s">
        <v>80</v>
      </c>
      <c r="C19" s="22">
        <v>103.56</v>
      </c>
      <c r="D19" s="14">
        <v>72.19</v>
      </c>
      <c r="E19" s="14">
        <v>21.19</v>
      </c>
      <c r="F19" s="14">
        <v>12.79</v>
      </c>
      <c r="G19" s="14">
        <v>8.4</v>
      </c>
      <c r="H19" s="14">
        <v>1.8</v>
      </c>
      <c r="I19" s="14">
        <v>3.65</v>
      </c>
      <c r="J19" s="14">
        <v>3.69</v>
      </c>
      <c r="K19" s="15">
        <v>1.04</v>
      </c>
      <c r="L19" s="14">
        <v>201.39</v>
      </c>
      <c r="M19" s="14">
        <v>19.33</v>
      </c>
      <c r="N19" s="14">
        <v>0.63</v>
      </c>
      <c r="O19" s="14">
        <v>0</v>
      </c>
      <c r="P19" s="14">
        <v>96.59</v>
      </c>
      <c r="Q19" s="14">
        <v>11.5</v>
      </c>
      <c r="R19" s="14">
        <v>5.25</v>
      </c>
      <c r="S19" s="14">
        <v>0.24</v>
      </c>
      <c r="T19" s="14">
        <v>1.04</v>
      </c>
      <c r="U19" s="14">
        <v>66.82</v>
      </c>
      <c r="V19" s="14">
        <v>37.62</v>
      </c>
      <c r="W19" s="14">
        <v>35.09</v>
      </c>
      <c r="X19" s="14">
        <v>0</v>
      </c>
      <c r="Y19" s="14">
        <v>2.52</v>
      </c>
      <c r="Z19" s="14">
        <v>66.08</v>
      </c>
      <c r="AA19" s="14">
        <v>0</v>
      </c>
      <c r="AB19" s="14">
        <v>0</v>
      </c>
      <c r="AC19" s="14">
        <v>66.08</v>
      </c>
      <c r="AD19" s="14">
        <v>1.38</v>
      </c>
      <c r="AE19" s="23">
        <v>410.03</v>
      </c>
      <c r="AF19" s="24">
        <v>609.06</v>
      </c>
      <c r="AG19" s="25">
        <v>3.21</v>
      </c>
      <c r="AH19" s="25">
        <v>501.06</v>
      </c>
      <c r="AI19" s="25">
        <v>94.18</v>
      </c>
      <c r="AJ19" s="25">
        <v>0</v>
      </c>
      <c r="AK19" s="25">
        <v>10.61</v>
      </c>
      <c r="AL19" s="26">
        <v>1019.09</v>
      </c>
    </row>
    <row r="20" spans="1:38" s="55" customFormat="1" ht="15">
      <c r="A20" s="46" t="s">
        <v>99</v>
      </c>
      <c r="B20" s="47" t="s">
        <v>45</v>
      </c>
      <c r="C20" s="48">
        <v>64.20545195999999</v>
      </c>
      <c r="D20" s="49">
        <v>27.5776188</v>
      </c>
      <c r="E20" s="49">
        <v>25.652243339999995</v>
      </c>
      <c r="F20" s="49">
        <v>15.254786459999996</v>
      </c>
      <c r="G20" s="49">
        <v>10.397456879999998</v>
      </c>
      <c r="H20" s="49">
        <v>5.29200976</v>
      </c>
      <c r="I20" s="49">
        <v>4.66933386</v>
      </c>
      <c r="J20" s="49">
        <v>0.3198</v>
      </c>
      <c r="K20" s="50">
        <v>0.6944461999999999</v>
      </c>
      <c r="L20" s="49">
        <v>38.86633951000001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4.2585976500000005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11.023374670000003</v>
      </c>
      <c r="AE20" s="51">
        <v>118.35376378999999</v>
      </c>
      <c r="AF20" s="52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4">
        <v>118.35376378999999</v>
      </c>
    </row>
    <row r="21" spans="1:38" ht="15">
      <c r="A21" s="36" t="s">
        <v>100</v>
      </c>
      <c r="B21" s="16" t="s">
        <v>66</v>
      </c>
      <c r="C21" s="22">
        <v>111.66</v>
      </c>
      <c r="D21" s="14" t="s">
        <v>67</v>
      </c>
      <c r="E21" s="14" t="s">
        <v>67</v>
      </c>
      <c r="F21" s="14" t="s">
        <v>67</v>
      </c>
      <c r="G21" s="14" t="s">
        <v>67</v>
      </c>
      <c r="H21" s="14" t="s">
        <v>67</v>
      </c>
      <c r="I21" s="14" t="s">
        <v>67</v>
      </c>
      <c r="J21" s="14" t="s">
        <v>67</v>
      </c>
      <c r="K21" s="15" t="s">
        <v>67</v>
      </c>
      <c r="L21" s="14">
        <v>60.32</v>
      </c>
      <c r="M21" s="14" t="s">
        <v>67</v>
      </c>
      <c r="N21" s="14" t="s">
        <v>67</v>
      </c>
      <c r="O21" s="14" t="s">
        <v>67</v>
      </c>
      <c r="P21" s="14" t="s">
        <v>67</v>
      </c>
      <c r="Q21" s="14" t="s">
        <v>67</v>
      </c>
      <c r="R21" s="14" t="s">
        <v>67</v>
      </c>
      <c r="S21" s="14" t="s">
        <v>67</v>
      </c>
      <c r="T21" s="14" t="s">
        <v>67</v>
      </c>
      <c r="U21" s="14" t="s">
        <v>67</v>
      </c>
      <c r="V21" s="14">
        <v>1.26</v>
      </c>
      <c r="W21" s="14" t="s">
        <v>67</v>
      </c>
      <c r="X21" s="14" t="s">
        <v>67</v>
      </c>
      <c r="Y21" s="14" t="s">
        <v>67</v>
      </c>
      <c r="Z21" s="14">
        <v>0</v>
      </c>
      <c r="AA21" s="14">
        <v>0</v>
      </c>
      <c r="AB21" s="14">
        <v>0</v>
      </c>
      <c r="AC21" s="14">
        <v>0</v>
      </c>
      <c r="AD21" s="14">
        <v>0.89</v>
      </c>
      <c r="AE21" s="23">
        <v>174.13</v>
      </c>
      <c r="AF21" s="24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6">
        <v>174.13</v>
      </c>
    </row>
    <row r="22" spans="1:38" s="55" customFormat="1" ht="15">
      <c r="A22" s="46" t="s">
        <v>101</v>
      </c>
      <c r="B22" s="47" t="s">
        <v>84</v>
      </c>
      <c r="C22" s="48">
        <v>81.67694141820502</v>
      </c>
      <c r="D22" s="49">
        <v>0</v>
      </c>
      <c r="E22" s="49">
        <v>54.30152299770102</v>
      </c>
      <c r="F22" s="49">
        <v>0</v>
      </c>
      <c r="G22" s="49">
        <v>54.30152299770102</v>
      </c>
      <c r="H22" s="49">
        <v>23.596292727703997</v>
      </c>
      <c r="I22" s="49">
        <v>3.7791256927999997</v>
      </c>
      <c r="J22" s="49">
        <v>0</v>
      </c>
      <c r="K22" s="50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1">
        <v>81.67694141820502</v>
      </c>
      <c r="AF22" s="52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4">
        <v>81.67694141820502</v>
      </c>
    </row>
    <row r="23" spans="1:38" ht="15">
      <c r="A23" s="36" t="s">
        <v>102</v>
      </c>
      <c r="B23" s="13" t="s">
        <v>81</v>
      </c>
      <c r="C23" s="22">
        <v>280.05</v>
      </c>
      <c r="D23" s="14">
        <v>243.75</v>
      </c>
      <c r="E23" s="14">
        <v>33.53</v>
      </c>
      <c r="F23" s="14">
        <v>29.9</v>
      </c>
      <c r="G23" s="14">
        <v>3.63</v>
      </c>
      <c r="H23" s="14">
        <v>0.03</v>
      </c>
      <c r="I23" s="14">
        <v>0.4</v>
      </c>
      <c r="J23" s="14">
        <v>1.4</v>
      </c>
      <c r="K23" s="15">
        <v>0.93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23">
        <v>280.05</v>
      </c>
      <c r="AF23" s="24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6">
        <v>280.05</v>
      </c>
    </row>
    <row r="24" spans="1:38" s="55" customFormat="1" ht="15">
      <c r="A24" s="46" t="s">
        <v>103</v>
      </c>
      <c r="B24" s="47" t="s">
        <v>68</v>
      </c>
      <c r="C24" s="48">
        <v>346.77</v>
      </c>
      <c r="D24" s="49">
        <v>198.04</v>
      </c>
      <c r="E24" s="49">
        <v>102.05</v>
      </c>
      <c r="F24" s="49">
        <v>50.07</v>
      </c>
      <c r="G24" s="49">
        <v>51.98</v>
      </c>
      <c r="H24" s="49">
        <v>28.99</v>
      </c>
      <c r="I24" s="49">
        <v>6.69</v>
      </c>
      <c r="J24" s="49">
        <v>9.42</v>
      </c>
      <c r="K24" s="50">
        <v>1.58</v>
      </c>
      <c r="L24" s="49">
        <v>0.81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0.81</v>
      </c>
      <c r="V24" s="49">
        <v>0.03</v>
      </c>
      <c r="W24" s="49">
        <v>0.03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51">
        <v>347.61</v>
      </c>
      <c r="AF24" s="52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4">
        <v>347.61</v>
      </c>
    </row>
    <row r="25" spans="1:38" ht="15">
      <c r="A25" s="36" t="s">
        <v>104</v>
      </c>
      <c r="B25" s="13" t="s">
        <v>33</v>
      </c>
      <c r="C25" s="22">
        <v>349.7951337443216</v>
      </c>
      <c r="D25" s="14">
        <v>97.78300797563165</v>
      </c>
      <c r="E25" s="14">
        <v>107.25888080203832</v>
      </c>
      <c r="F25" s="14">
        <v>66.97162088741898</v>
      </c>
      <c r="G25" s="14">
        <v>40.28725991461934</v>
      </c>
      <c r="H25" s="14">
        <v>56.7769585366701</v>
      </c>
      <c r="I25" s="14">
        <v>45.22226389257356</v>
      </c>
      <c r="J25" s="14">
        <v>14.645439840164006</v>
      </c>
      <c r="K25" s="15">
        <v>28.108582697243996</v>
      </c>
      <c r="L25" s="14">
        <v>371.2011334618505</v>
      </c>
      <c r="M25" s="14">
        <v>123.12524693771805</v>
      </c>
      <c r="N25" s="14">
        <v>4.199532487384</v>
      </c>
      <c r="O25" s="14">
        <v>32.05151150405104</v>
      </c>
      <c r="P25" s="14">
        <v>48.3389308277753</v>
      </c>
      <c r="Q25" s="14">
        <v>46.256358612871146</v>
      </c>
      <c r="R25" s="14">
        <v>4.516979840000001</v>
      </c>
      <c r="S25" s="14">
        <v>0</v>
      </c>
      <c r="T25" s="14">
        <v>9.537859752649563</v>
      </c>
      <c r="U25" s="14">
        <v>103.17471349940139</v>
      </c>
      <c r="V25" s="14">
        <v>6.331033652374999</v>
      </c>
      <c r="W25" s="14">
        <v>6.331033652374999</v>
      </c>
      <c r="X25" s="14">
        <v>0</v>
      </c>
      <c r="Y25" s="14">
        <v>0</v>
      </c>
      <c r="Z25" s="14">
        <v>21.383823173061</v>
      </c>
      <c r="AA25" s="14">
        <v>1.60120998</v>
      </c>
      <c r="AB25" s="14">
        <v>0.23392144000000004</v>
      </c>
      <c r="AC25" s="14">
        <v>19.548691753061</v>
      </c>
      <c r="AD25" s="14">
        <v>0</v>
      </c>
      <c r="AE25" s="23">
        <v>748.7111240316082</v>
      </c>
      <c r="AF25" s="24">
        <v>151.3187991762</v>
      </c>
      <c r="AG25" s="25">
        <v>108.95959995620001</v>
      </c>
      <c r="AH25" s="25">
        <v>31.24079922</v>
      </c>
      <c r="AI25" s="25">
        <v>11.118400000000001</v>
      </c>
      <c r="AJ25" s="25">
        <v>0</v>
      </c>
      <c r="AK25" s="25">
        <v>0</v>
      </c>
      <c r="AL25" s="26">
        <v>900.0299232078082</v>
      </c>
    </row>
    <row r="26" spans="1:38" s="55" customFormat="1" ht="15">
      <c r="A26" s="46" t="s">
        <v>105</v>
      </c>
      <c r="B26" s="47" t="s">
        <v>18</v>
      </c>
      <c r="C26" s="48">
        <v>44.91</v>
      </c>
      <c r="D26" s="49">
        <v>1.21</v>
      </c>
      <c r="E26" s="49">
        <v>14.18</v>
      </c>
      <c r="F26" s="49" t="s">
        <v>67</v>
      </c>
      <c r="G26" s="49" t="s">
        <v>67</v>
      </c>
      <c r="H26" s="49">
        <v>25.02</v>
      </c>
      <c r="I26" s="49">
        <v>4.5</v>
      </c>
      <c r="J26" s="49">
        <v>0</v>
      </c>
      <c r="K26" s="50">
        <v>0</v>
      </c>
      <c r="L26" s="49">
        <v>5.35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5.35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51">
        <v>50.26</v>
      </c>
      <c r="AF26" s="52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4">
        <v>50.26</v>
      </c>
    </row>
    <row r="27" spans="1:38" ht="15">
      <c r="A27" s="36" t="s">
        <v>106</v>
      </c>
      <c r="B27" s="13" t="s">
        <v>10</v>
      </c>
      <c r="C27" s="22">
        <v>15.21</v>
      </c>
      <c r="D27" s="14">
        <v>6.8</v>
      </c>
      <c r="E27" s="14">
        <v>2.85</v>
      </c>
      <c r="F27" s="14">
        <v>1.08</v>
      </c>
      <c r="G27" s="14">
        <v>1.77</v>
      </c>
      <c r="H27" s="14">
        <v>0.34</v>
      </c>
      <c r="I27" s="14">
        <v>0.59</v>
      </c>
      <c r="J27" s="14">
        <v>3.46</v>
      </c>
      <c r="K27" s="15">
        <v>1.17</v>
      </c>
      <c r="L27" s="14">
        <v>8.3</v>
      </c>
      <c r="M27" s="14">
        <v>1.17</v>
      </c>
      <c r="N27" s="14">
        <v>0.55</v>
      </c>
      <c r="O27" s="14">
        <v>0.12</v>
      </c>
      <c r="P27" s="14">
        <v>1.77</v>
      </c>
      <c r="Q27" s="14">
        <v>0.17</v>
      </c>
      <c r="R27" s="14">
        <v>0.17</v>
      </c>
      <c r="S27" s="14">
        <v>0</v>
      </c>
      <c r="T27" s="14">
        <v>0.1</v>
      </c>
      <c r="U27" s="14">
        <v>4.25</v>
      </c>
      <c r="V27" s="14">
        <v>0.29</v>
      </c>
      <c r="W27" s="14">
        <v>0.24</v>
      </c>
      <c r="X27" s="14">
        <v>0.05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6.61</v>
      </c>
      <c r="AE27" s="23">
        <v>30.41</v>
      </c>
      <c r="AF27" s="24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6">
        <v>30.41</v>
      </c>
    </row>
    <row r="28" spans="1:38" s="55" customFormat="1" ht="15">
      <c r="A28" s="46" t="s">
        <v>107</v>
      </c>
      <c r="B28" s="47" t="s">
        <v>43</v>
      </c>
      <c r="C28" s="48">
        <v>58.65317999999994</v>
      </c>
      <c r="D28" s="49">
        <v>48.06303616999994</v>
      </c>
      <c r="E28" s="49">
        <v>10.057587279999998</v>
      </c>
      <c r="F28" s="49">
        <v>8.501696949999998</v>
      </c>
      <c r="G28" s="49">
        <v>1.55589033</v>
      </c>
      <c r="H28" s="49">
        <v>0.14295082</v>
      </c>
      <c r="I28" s="49">
        <v>0.0246</v>
      </c>
      <c r="J28" s="49">
        <v>0</v>
      </c>
      <c r="K28" s="50">
        <v>0.36500573</v>
      </c>
      <c r="L28" s="49">
        <v>14.899936709999999</v>
      </c>
      <c r="M28" s="49">
        <v>0.8523350799999999</v>
      </c>
      <c r="N28" s="49">
        <v>0</v>
      </c>
      <c r="O28" s="49">
        <v>0</v>
      </c>
      <c r="P28" s="49">
        <v>1.31449014</v>
      </c>
      <c r="Q28" s="49">
        <v>0.29840545</v>
      </c>
      <c r="R28" s="49">
        <v>3.24954175</v>
      </c>
      <c r="S28" s="49">
        <v>1.60130942</v>
      </c>
      <c r="T28" s="49">
        <v>1.30853388</v>
      </c>
      <c r="U28" s="49">
        <v>6.27532099</v>
      </c>
      <c r="V28" s="49">
        <v>3.9127785399999997</v>
      </c>
      <c r="W28" s="49">
        <v>3.61277854</v>
      </c>
      <c r="X28" s="49">
        <v>0.3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5.0784204100000006</v>
      </c>
      <c r="AE28" s="51">
        <v>82.54431565999995</v>
      </c>
      <c r="AF28" s="52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4">
        <v>82.54431565999995</v>
      </c>
    </row>
    <row r="29" spans="1:38" ht="15">
      <c r="A29" s="36" t="s">
        <v>108</v>
      </c>
      <c r="B29" s="13" t="s">
        <v>13</v>
      </c>
      <c r="C29" s="22">
        <v>670.8377400353294</v>
      </c>
      <c r="D29" s="14">
        <v>376.4312047399941</v>
      </c>
      <c r="E29" s="14">
        <v>142.10270963533543</v>
      </c>
      <c r="F29" s="14">
        <v>89.69342316000012</v>
      </c>
      <c r="G29" s="14">
        <v>52.40928647533531</v>
      </c>
      <c r="H29" s="14">
        <v>74.34455793061387</v>
      </c>
      <c r="I29" s="14">
        <v>41.18173089938611</v>
      </c>
      <c r="J29" s="14">
        <v>23.43829431</v>
      </c>
      <c r="K29" s="15">
        <v>13.339242520000003</v>
      </c>
      <c r="L29" s="14">
        <v>352.1195050246647</v>
      </c>
      <c r="M29" s="14">
        <v>77.64897998</v>
      </c>
      <c r="N29" s="14">
        <v>0</v>
      </c>
      <c r="O29" s="14">
        <v>10.560718509999997</v>
      </c>
      <c r="P29" s="14">
        <v>58.93279181999999</v>
      </c>
      <c r="Q29" s="14">
        <v>16.092095699947983</v>
      </c>
      <c r="R29" s="14">
        <v>25.484692159999984</v>
      </c>
      <c r="S29" s="14">
        <v>2.2571065999999993</v>
      </c>
      <c r="T29" s="14">
        <v>23.795628460000003</v>
      </c>
      <c r="U29" s="14">
        <v>137.34749179471683</v>
      </c>
      <c r="V29" s="14">
        <v>38.999891967358074</v>
      </c>
      <c r="W29" s="14">
        <v>38.999891967358074</v>
      </c>
      <c r="X29" s="14">
        <v>0</v>
      </c>
      <c r="Y29" s="14">
        <v>0</v>
      </c>
      <c r="Z29" s="14">
        <v>2.3371911499999998</v>
      </c>
      <c r="AA29" s="14">
        <v>0.416309</v>
      </c>
      <c r="AB29" s="14">
        <v>1.92088215</v>
      </c>
      <c r="AC29" s="14">
        <v>0</v>
      </c>
      <c r="AD29" s="14">
        <v>12.033170362642034</v>
      </c>
      <c r="AE29" s="23">
        <v>1076.3274985399944</v>
      </c>
      <c r="AF29" s="24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6">
        <v>1076.3274985399944</v>
      </c>
    </row>
    <row r="30" spans="1:38" s="55" customFormat="1" ht="15">
      <c r="A30" s="46" t="s">
        <v>109</v>
      </c>
      <c r="B30" s="47" t="s">
        <v>19</v>
      </c>
      <c r="C30" s="48">
        <v>824.0490231300022</v>
      </c>
      <c r="D30" s="49">
        <v>414.16406938000273</v>
      </c>
      <c r="E30" s="49">
        <v>298.12783759999957</v>
      </c>
      <c r="F30" s="49">
        <v>262.81495291999954</v>
      </c>
      <c r="G30" s="49">
        <v>35.31288468000003</v>
      </c>
      <c r="H30" s="49">
        <v>51.61436391999999</v>
      </c>
      <c r="I30" s="49">
        <v>43.69198109999996</v>
      </c>
      <c r="J30" s="49">
        <v>6.950771130000001</v>
      </c>
      <c r="K30" s="50">
        <v>9.5</v>
      </c>
      <c r="L30" s="49">
        <v>235.2108435800001</v>
      </c>
      <c r="M30" s="49">
        <v>176.5908792400001</v>
      </c>
      <c r="N30" s="49">
        <v>0.38</v>
      </c>
      <c r="O30" s="49">
        <v>4.27</v>
      </c>
      <c r="P30" s="49">
        <v>3.983852510000001</v>
      </c>
      <c r="Q30" s="49">
        <v>4.7569262</v>
      </c>
      <c r="R30" s="49">
        <v>6.593564410000001</v>
      </c>
      <c r="S30" s="49">
        <v>6.29697868</v>
      </c>
      <c r="T30" s="49">
        <v>15.683588619999995</v>
      </c>
      <c r="U30" s="49">
        <v>16.655053919999993</v>
      </c>
      <c r="V30" s="49">
        <v>7.853435859999999</v>
      </c>
      <c r="W30" s="49">
        <v>7.730281859999999</v>
      </c>
      <c r="X30" s="49">
        <v>0.12315399999999999</v>
      </c>
      <c r="Y30" s="49">
        <v>0</v>
      </c>
      <c r="Z30" s="49">
        <v>18.449408840000004</v>
      </c>
      <c r="AA30" s="49">
        <v>1.5067660999999999</v>
      </c>
      <c r="AB30" s="49">
        <v>16.942642740000004</v>
      </c>
      <c r="AC30" s="49">
        <v>0</v>
      </c>
      <c r="AD30" s="49">
        <v>0</v>
      </c>
      <c r="AE30" s="51">
        <v>1085.5627114100023</v>
      </c>
      <c r="AF30" s="52">
        <v>16.47</v>
      </c>
      <c r="AG30" s="53">
        <v>12</v>
      </c>
      <c r="AH30" s="53">
        <v>0</v>
      </c>
      <c r="AI30" s="53">
        <v>4.47</v>
      </c>
      <c r="AJ30" s="53">
        <v>0</v>
      </c>
      <c r="AK30" s="53">
        <v>0</v>
      </c>
      <c r="AL30" s="54">
        <v>1102.0327114100023</v>
      </c>
    </row>
    <row r="31" spans="1:38" ht="15">
      <c r="A31" s="36" t="s">
        <v>110</v>
      </c>
      <c r="B31" s="19" t="s">
        <v>65</v>
      </c>
      <c r="C31" s="22">
        <v>85.89336851999995</v>
      </c>
      <c r="D31" s="14">
        <v>57.00474886999995</v>
      </c>
      <c r="E31" s="14">
        <v>28.888619650000003</v>
      </c>
      <c r="F31" s="14">
        <v>28.888619650000003</v>
      </c>
      <c r="G31" s="14">
        <v>0</v>
      </c>
      <c r="H31" s="14"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23">
        <v>85.89336851999995</v>
      </c>
      <c r="AF31" s="24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6">
        <v>85.89336851999995</v>
      </c>
    </row>
    <row r="32" spans="1:38" s="55" customFormat="1" ht="15">
      <c r="A32" s="46" t="s">
        <v>111</v>
      </c>
      <c r="B32" s="47" t="s">
        <v>20</v>
      </c>
      <c r="C32" s="48">
        <v>166.93</v>
      </c>
      <c r="D32" s="49">
        <v>0.27</v>
      </c>
      <c r="E32" s="49">
        <v>42.3</v>
      </c>
      <c r="F32" s="49">
        <v>0</v>
      </c>
      <c r="G32" s="49">
        <v>42.3</v>
      </c>
      <c r="H32" s="49">
        <v>103.15</v>
      </c>
      <c r="I32" s="49">
        <v>11.44</v>
      </c>
      <c r="J32" s="49">
        <v>9.77</v>
      </c>
      <c r="K32" s="50">
        <v>0</v>
      </c>
      <c r="L32" s="49">
        <v>0.26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0.26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51">
        <v>167.19</v>
      </c>
      <c r="AF32" s="52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4">
        <v>167.19</v>
      </c>
    </row>
    <row r="33" spans="1:38" ht="15">
      <c r="A33" s="36" t="s">
        <v>112</v>
      </c>
      <c r="B33" s="13" t="s">
        <v>83</v>
      </c>
      <c r="C33" s="22">
        <v>15.06</v>
      </c>
      <c r="D33" s="14">
        <v>0.62</v>
      </c>
      <c r="E33" s="14">
        <v>0.34</v>
      </c>
      <c r="F33" s="14">
        <v>0</v>
      </c>
      <c r="G33" s="14">
        <v>0.34</v>
      </c>
      <c r="H33" s="14">
        <v>0.17</v>
      </c>
      <c r="I33" s="14">
        <v>0.51</v>
      </c>
      <c r="J33" s="14">
        <v>12.81</v>
      </c>
      <c r="K33" s="15">
        <v>0.61</v>
      </c>
      <c r="L33" s="14">
        <v>27.66</v>
      </c>
      <c r="M33" s="14">
        <v>0.29</v>
      </c>
      <c r="N33" s="14">
        <v>0.28</v>
      </c>
      <c r="O33" s="14">
        <v>0.53</v>
      </c>
      <c r="P33" s="14">
        <v>7.93</v>
      </c>
      <c r="Q33" s="14">
        <v>2.26</v>
      </c>
      <c r="R33" s="14">
        <v>0</v>
      </c>
      <c r="S33" s="14">
        <v>0</v>
      </c>
      <c r="T33" s="14">
        <v>1.26</v>
      </c>
      <c r="U33" s="14">
        <v>15.11</v>
      </c>
      <c r="V33" s="14">
        <v>0.63</v>
      </c>
      <c r="W33" s="14">
        <v>0.63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23">
        <v>43.35</v>
      </c>
      <c r="AF33" s="24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6">
        <v>43.35</v>
      </c>
    </row>
    <row r="34" spans="1:38" s="55" customFormat="1" ht="15">
      <c r="A34" s="46" t="s">
        <v>113</v>
      </c>
      <c r="B34" s="47" t="s">
        <v>32</v>
      </c>
      <c r="C34" s="48">
        <v>32.21</v>
      </c>
      <c r="D34" s="49">
        <v>16.8</v>
      </c>
      <c r="E34" s="49">
        <v>6.9</v>
      </c>
      <c r="F34" s="49">
        <v>3.5</v>
      </c>
      <c r="G34" s="49">
        <v>3.4</v>
      </c>
      <c r="H34" s="49">
        <v>0.58</v>
      </c>
      <c r="I34" s="49">
        <v>1.06</v>
      </c>
      <c r="J34" s="49">
        <v>6.11</v>
      </c>
      <c r="K34" s="50">
        <v>0.76</v>
      </c>
      <c r="L34" s="49">
        <v>23.32</v>
      </c>
      <c r="M34" s="49">
        <v>1.81</v>
      </c>
      <c r="N34" s="49">
        <v>0.95</v>
      </c>
      <c r="O34" s="49">
        <v>1.69</v>
      </c>
      <c r="P34" s="49">
        <v>0.7</v>
      </c>
      <c r="Q34" s="49">
        <v>4.4</v>
      </c>
      <c r="R34" s="49">
        <v>4.38</v>
      </c>
      <c r="S34" s="49">
        <v>0.05</v>
      </c>
      <c r="T34" s="49">
        <v>0.02</v>
      </c>
      <c r="U34" s="49">
        <v>9.32</v>
      </c>
      <c r="V34" s="49">
        <v>0.87</v>
      </c>
      <c r="W34" s="49">
        <v>0.71</v>
      </c>
      <c r="X34" s="49">
        <v>0.12</v>
      </c>
      <c r="Y34" s="49">
        <v>0.04</v>
      </c>
      <c r="Z34" s="49">
        <v>0</v>
      </c>
      <c r="AA34" s="49">
        <v>0</v>
      </c>
      <c r="AB34" s="49">
        <v>0</v>
      </c>
      <c r="AC34" s="49">
        <v>0</v>
      </c>
      <c r="AD34" s="49">
        <v>8.62</v>
      </c>
      <c r="AE34" s="51">
        <v>65.02</v>
      </c>
      <c r="AF34" s="52">
        <v>2.36</v>
      </c>
      <c r="AG34" s="53">
        <v>0</v>
      </c>
      <c r="AH34" s="53">
        <v>1.31</v>
      </c>
      <c r="AI34" s="53">
        <v>0</v>
      </c>
      <c r="AJ34" s="53">
        <v>0</v>
      </c>
      <c r="AK34" s="53">
        <v>1.05</v>
      </c>
      <c r="AL34" s="54">
        <v>67.38</v>
      </c>
    </row>
    <row r="35" spans="1:38" ht="15">
      <c r="A35" s="36" t="s">
        <v>114</v>
      </c>
      <c r="B35" s="13" t="s">
        <v>21</v>
      </c>
      <c r="C35" s="22">
        <v>191.7</v>
      </c>
      <c r="D35" s="14">
        <v>36.37</v>
      </c>
      <c r="E35" s="14">
        <v>59.06</v>
      </c>
      <c r="F35" s="14">
        <v>19.37</v>
      </c>
      <c r="G35" s="14">
        <v>39.69</v>
      </c>
      <c r="H35" s="14">
        <v>34.74</v>
      </c>
      <c r="I35" s="14">
        <v>25.98</v>
      </c>
      <c r="J35" s="14">
        <v>35.52</v>
      </c>
      <c r="K35" s="15">
        <v>0.04</v>
      </c>
      <c r="L35" s="14">
        <v>359.83</v>
      </c>
      <c r="M35" s="14">
        <v>139.13</v>
      </c>
      <c r="N35" s="14">
        <v>13.57</v>
      </c>
      <c r="O35" s="14">
        <v>40.58</v>
      </c>
      <c r="P35" s="14">
        <v>46.91</v>
      </c>
      <c r="Q35" s="14">
        <v>6.99</v>
      </c>
      <c r="R35" s="14">
        <v>9.6</v>
      </c>
      <c r="S35" s="14">
        <v>0</v>
      </c>
      <c r="T35" s="14">
        <v>16.33</v>
      </c>
      <c r="U35" s="14">
        <v>86.72</v>
      </c>
      <c r="V35" s="14">
        <v>82.36</v>
      </c>
      <c r="W35" s="14">
        <v>82.36</v>
      </c>
      <c r="X35" s="14">
        <v>0</v>
      </c>
      <c r="Y35" s="14">
        <v>0</v>
      </c>
      <c r="Z35" s="14">
        <v>33.58</v>
      </c>
      <c r="AA35" s="14">
        <v>8.11</v>
      </c>
      <c r="AB35" s="14">
        <v>7.64</v>
      </c>
      <c r="AC35" s="14">
        <v>17.84</v>
      </c>
      <c r="AD35" s="14">
        <v>0</v>
      </c>
      <c r="AE35" s="23">
        <v>667.47</v>
      </c>
      <c r="AF35" s="24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6">
        <v>667.47</v>
      </c>
    </row>
    <row r="36" spans="1:38" s="55" customFormat="1" ht="15">
      <c r="A36" s="46" t="s">
        <v>115</v>
      </c>
      <c r="B36" s="47" t="s">
        <v>11</v>
      </c>
      <c r="C36" s="48">
        <v>12.29</v>
      </c>
      <c r="D36" s="49">
        <v>1.57</v>
      </c>
      <c r="E36" s="49">
        <v>0.33</v>
      </c>
      <c r="F36" s="49">
        <v>0</v>
      </c>
      <c r="G36" s="49">
        <v>0</v>
      </c>
      <c r="H36" s="49">
        <v>0</v>
      </c>
      <c r="I36" s="49">
        <v>5.75</v>
      </c>
      <c r="J36" s="49">
        <v>0</v>
      </c>
      <c r="K36" s="50">
        <v>4.64</v>
      </c>
      <c r="L36" s="49">
        <v>550.81</v>
      </c>
      <c r="M36" s="49">
        <v>31.84</v>
      </c>
      <c r="N36" s="49">
        <v>231.45</v>
      </c>
      <c r="O36" s="49">
        <v>20.82</v>
      </c>
      <c r="P36" s="49">
        <v>84.57</v>
      </c>
      <c r="Q36" s="49">
        <v>0</v>
      </c>
      <c r="R36" s="49">
        <v>135.44</v>
      </c>
      <c r="S36" s="49">
        <v>0</v>
      </c>
      <c r="T36" s="49">
        <v>8.89</v>
      </c>
      <c r="U36" s="49">
        <v>37.8</v>
      </c>
      <c r="V36" s="49">
        <v>5.51</v>
      </c>
      <c r="W36" s="49">
        <v>3.61</v>
      </c>
      <c r="X36" s="49">
        <v>1.9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51">
        <v>568.61</v>
      </c>
      <c r="AF36" s="52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4">
        <v>568.61</v>
      </c>
    </row>
    <row r="37" spans="1:38" ht="15">
      <c r="A37" s="36" t="s">
        <v>116</v>
      </c>
      <c r="B37" s="13" t="s">
        <v>29</v>
      </c>
      <c r="C37" s="22">
        <v>502.0106445500003</v>
      </c>
      <c r="D37" s="14">
        <v>122.57492348999989</v>
      </c>
      <c r="E37" s="14">
        <v>124.38922463</v>
      </c>
      <c r="F37" s="14">
        <v>76.95896995</v>
      </c>
      <c r="G37" s="14">
        <v>47.43025468000001</v>
      </c>
      <c r="H37" s="14">
        <v>141.08960304000016</v>
      </c>
      <c r="I37" s="14">
        <v>104.76157223000023</v>
      </c>
      <c r="J37" s="14">
        <v>7.27903</v>
      </c>
      <c r="K37" s="15">
        <v>1.9162911599999999</v>
      </c>
      <c r="L37" s="14">
        <v>386.67928563</v>
      </c>
      <c r="M37" s="14">
        <v>118.50636454999997</v>
      </c>
      <c r="N37" s="14">
        <v>132.42770146999996</v>
      </c>
      <c r="O37" s="14">
        <v>11.798103150000001</v>
      </c>
      <c r="P37" s="14">
        <v>9.183697709999999</v>
      </c>
      <c r="Q37" s="14">
        <v>22.911423790000004</v>
      </c>
      <c r="R37" s="14">
        <v>35.02294755000001</v>
      </c>
      <c r="S37" s="14">
        <v>1.36661212</v>
      </c>
      <c r="T37" s="14">
        <v>3.9716345299999998</v>
      </c>
      <c r="U37" s="14">
        <v>51.49080076000003</v>
      </c>
      <c r="V37" s="14">
        <v>1.47725755</v>
      </c>
      <c r="W37" s="14">
        <v>1.47725755</v>
      </c>
      <c r="X37" s="14">
        <v>0</v>
      </c>
      <c r="Y37" s="14">
        <v>0</v>
      </c>
      <c r="Z37" s="14">
        <v>3.187688</v>
      </c>
      <c r="AA37" s="14">
        <v>0</v>
      </c>
      <c r="AB37" s="14">
        <v>3.187688</v>
      </c>
      <c r="AC37" s="14">
        <v>0</v>
      </c>
      <c r="AD37" s="14">
        <v>12.205058189999997</v>
      </c>
      <c r="AE37" s="23">
        <v>905.5599339200003</v>
      </c>
      <c r="AF37" s="24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6">
        <v>905.5599339200003</v>
      </c>
    </row>
    <row r="38" spans="1:38" s="55" customFormat="1" ht="15">
      <c r="A38" s="46" t="s">
        <v>117</v>
      </c>
      <c r="B38" s="47" t="s">
        <v>22</v>
      </c>
      <c r="C38" s="48">
        <v>164.52567577000013</v>
      </c>
      <c r="D38" s="49">
        <v>0.37</v>
      </c>
      <c r="E38" s="49">
        <v>46.97278972000002</v>
      </c>
      <c r="F38" s="49">
        <v>7.430313880000002</v>
      </c>
      <c r="G38" s="49">
        <v>39.54247584000002</v>
      </c>
      <c r="H38" s="49">
        <v>103.2914477400001</v>
      </c>
      <c r="I38" s="49">
        <v>13.891438310000002</v>
      </c>
      <c r="J38" s="49">
        <v>0</v>
      </c>
      <c r="K38" s="50">
        <v>0</v>
      </c>
      <c r="L38" s="49">
        <v>42.12536868999998</v>
      </c>
      <c r="M38" s="49">
        <v>42.05386868999998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0.0715</v>
      </c>
      <c r="U38" s="49">
        <v>0</v>
      </c>
      <c r="V38" s="49">
        <v>0.15074270000000003</v>
      </c>
      <c r="W38" s="49">
        <v>0.15074270000000003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51">
        <v>206.80178716000012</v>
      </c>
      <c r="AF38" s="52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4">
        <v>206.80178716000012</v>
      </c>
    </row>
    <row r="39" spans="1:38" ht="15.75" thickBot="1">
      <c r="A39" s="36" t="s">
        <v>118</v>
      </c>
      <c r="B39" s="13" t="s">
        <v>23</v>
      </c>
      <c r="C39" s="22">
        <v>347.80717789999994</v>
      </c>
      <c r="D39" s="14">
        <v>272.15050393000007</v>
      </c>
      <c r="E39" s="14">
        <v>75.65667396999989</v>
      </c>
      <c r="F39" s="14">
        <v>40.80120712999997</v>
      </c>
      <c r="G39" s="14">
        <v>34.85546684000003</v>
      </c>
      <c r="H39" s="14">
        <v>0</v>
      </c>
      <c r="I39" s="14">
        <v>0</v>
      </c>
      <c r="J39" s="14">
        <v>0</v>
      </c>
      <c r="K39" s="15">
        <v>0</v>
      </c>
      <c r="L39" s="14">
        <v>0.25762745000000004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0.25762745000000004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23">
        <v>348.0648053499999</v>
      </c>
      <c r="AF39" s="24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6">
        <v>348.0648053499999</v>
      </c>
    </row>
    <row r="40" spans="1:38" s="60" customFormat="1" ht="17.25" thickBot="1" thickTop="1">
      <c r="A40" s="57"/>
      <c r="B40" s="58" t="s">
        <v>12</v>
      </c>
      <c r="C40" s="59">
        <f>SUM(C5:C39)</f>
        <v>7905.695210130798</v>
      </c>
      <c r="D40" s="59">
        <f>SUM(D5:D39)</f>
        <v>3722.8394144678214</v>
      </c>
      <c r="E40" s="59">
        <f>SUM(E5:E39)</f>
        <v>2268.0144053821696</v>
      </c>
      <c r="F40" s="59">
        <f aca="true" t="shared" si="0" ref="F40:O40">SUM(F5:F39)</f>
        <v>1162.262363770273</v>
      </c>
      <c r="G40" s="59">
        <f t="shared" si="0"/>
        <v>705.3800527136891</v>
      </c>
      <c r="H40" s="59">
        <f t="shared" si="0"/>
        <v>938.7822370902518</v>
      </c>
      <c r="I40" s="59">
        <f t="shared" si="0"/>
        <v>508.45495648212466</v>
      </c>
      <c r="J40" s="59">
        <f t="shared" si="0"/>
        <v>219.27481038659147</v>
      </c>
      <c r="K40" s="59">
        <f t="shared" si="0"/>
        <v>136.66938632183934</v>
      </c>
      <c r="L40" s="59">
        <f t="shared" si="0"/>
        <v>5627.008676819484</v>
      </c>
      <c r="M40" s="59">
        <f t="shared" si="0"/>
        <v>1266.1560264381799</v>
      </c>
      <c r="N40" s="59">
        <f t="shared" si="0"/>
        <v>740.9723109500002</v>
      </c>
      <c r="O40" s="59">
        <f t="shared" si="0"/>
        <v>268.14562937087067</v>
      </c>
      <c r="P40" s="59">
        <f>SUM(P5:P39)</f>
        <v>609.7518164438007</v>
      </c>
      <c r="Q40" s="59">
        <f aca="true" t="shared" si="1" ref="Q40:AL40">SUM(Q5:Q39)</f>
        <v>175.35626308980713</v>
      </c>
      <c r="R40" s="59">
        <f t="shared" si="1"/>
        <v>286.55361116439053</v>
      </c>
      <c r="S40" s="59">
        <f t="shared" si="1"/>
        <v>79.80774525280009</v>
      </c>
      <c r="T40" s="59">
        <f t="shared" si="1"/>
        <v>175.46881231623826</v>
      </c>
      <c r="U40" s="59">
        <f t="shared" si="1"/>
        <v>1313.3447715133955</v>
      </c>
      <c r="V40" s="59">
        <f t="shared" si="1"/>
        <v>278.7016288637651</v>
      </c>
      <c r="W40" s="59">
        <f t="shared" si="1"/>
        <v>243.67317595376508</v>
      </c>
      <c r="X40" s="59">
        <f t="shared" si="1"/>
        <v>11.96829784</v>
      </c>
      <c r="Y40" s="59">
        <f t="shared" si="1"/>
        <v>10.594910389999997</v>
      </c>
      <c r="Z40" s="59">
        <f t="shared" si="1"/>
        <v>245.54254211030653</v>
      </c>
      <c r="AA40" s="59">
        <f t="shared" si="1"/>
        <v>68.03557774060911</v>
      </c>
      <c r="AB40" s="59">
        <f t="shared" si="1"/>
        <v>44.428910845373984</v>
      </c>
      <c r="AC40" s="59">
        <f t="shared" si="1"/>
        <v>133.08805352432347</v>
      </c>
      <c r="AD40" s="59">
        <f t="shared" si="1"/>
        <v>106.08031470570586</v>
      </c>
      <c r="AE40" s="59">
        <f t="shared" si="1"/>
        <v>14163.028372630062</v>
      </c>
      <c r="AF40" s="59">
        <f t="shared" si="1"/>
        <v>1410.6661630262</v>
      </c>
      <c r="AG40" s="59">
        <f t="shared" si="1"/>
        <v>195.01526119620002</v>
      </c>
      <c r="AH40" s="59">
        <f t="shared" si="1"/>
        <v>747.4657992199999</v>
      </c>
      <c r="AI40" s="59">
        <f t="shared" si="1"/>
        <v>147.44340000000003</v>
      </c>
      <c r="AJ40" s="59">
        <f t="shared" si="1"/>
        <v>0</v>
      </c>
      <c r="AK40" s="59">
        <f t="shared" si="1"/>
        <v>278.04359061</v>
      </c>
      <c r="AL40" s="59">
        <f t="shared" si="1"/>
        <v>15573.694535656257</v>
      </c>
    </row>
    <row r="41" spans="1:38" ht="15.75">
      <c r="A41" s="3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2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29"/>
      <c r="AK41" s="18"/>
      <c r="AL41" s="18"/>
    </row>
    <row r="42" spans="1:38" ht="15.75">
      <c r="A42" s="37"/>
      <c r="B42" s="4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2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29"/>
      <c r="AK42" s="18"/>
      <c r="AL42" s="18"/>
    </row>
    <row r="43" spans="1:38" ht="15.75">
      <c r="A43" s="37"/>
      <c r="B43" s="4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2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9"/>
      <c r="AK43" s="18"/>
      <c r="AL43" s="18"/>
    </row>
    <row r="44" spans="1:87" s="65" customFormat="1" ht="12.75" thickBot="1">
      <c r="A44" s="62"/>
      <c r="B44" s="61" t="s">
        <v>74</v>
      </c>
      <c r="C44" s="63">
        <v>8442.9</v>
      </c>
      <c r="D44" s="63">
        <v>4180.6</v>
      </c>
      <c r="E44" s="63">
        <v>2351</v>
      </c>
      <c r="F44" s="63">
        <v>1491.5</v>
      </c>
      <c r="G44" s="63">
        <v>859.5</v>
      </c>
      <c r="H44" s="63">
        <v>982.6</v>
      </c>
      <c r="I44" s="63">
        <v>552.4</v>
      </c>
      <c r="J44" s="63">
        <v>222.2</v>
      </c>
      <c r="K44" s="63">
        <v>154.1</v>
      </c>
      <c r="L44" s="63">
        <v>5814</v>
      </c>
      <c r="M44" s="63">
        <v>1497.6</v>
      </c>
      <c r="N44" s="63">
        <v>876.4</v>
      </c>
      <c r="O44" s="63">
        <v>317.2</v>
      </c>
      <c r="P44" s="63">
        <v>721.2</v>
      </c>
      <c r="Q44" s="63">
        <v>207.4</v>
      </c>
      <c r="R44" s="63">
        <v>338.9</v>
      </c>
      <c r="S44" s="63">
        <v>94.4</v>
      </c>
      <c r="T44" s="63">
        <v>207.5</v>
      </c>
      <c r="U44" s="63">
        <v>1553.4</v>
      </c>
      <c r="V44" s="63">
        <v>332.2</v>
      </c>
      <c r="W44" s="63">
        <v>304</v>
      </c>
      <c r="X44" s="63">
        <v>14.9</v>
      </c>
      <c r="Y44" s="63">
        <v>13.2</v>
      </c>
      <c r="Z44" s="63">
        <v>245.9</v>
      </c>
      <c r="AA44" s="63">
        <v>68.1</v>
      </c>
      <c r="AB44" s="63">
        <v>44.5</v>
      </c>
      <c r="AC44" s="63">
        <v>133.3</v>
      </c>
      <c r="AD44" s="63">
        <v>99.6</v>
      </c>
      <c r="AE44" s="63">
        <v>14934.6</v>
      </c>
      <c r="AF44" s="63">
        <v>1825.8</v>
      </c>
      <c r="AG44" s="63">
        <v>244.5</v>
      </c>
      <c r="AH44" s="63">
        <v>937</v>
      </c>
      <c r="AI44" s="63">
        <v>184.8</v>
      </c>
      <c r="AJ44" s="63">
        <v>0</v>
      </c>
      <c r="AK44" s="63">
        <v>348.6</v>
      </c>
      <c r="AL44" s="63">
        <v>16760.4</v>
      </c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</row>
    <row r="45" spans="1:42" s="71" customFormat="1" ht="12.75" thickBot="1">
      <c r="A45" s="66"/>
      <c r="B45" s="67" t="s">
        <v>82</v>
      </c>
      <c r="C45" s="68">
        <v>14481.1</v>
      </c>
      <c r="D45" s="68">
        <v>6035.6</v>
      </c>
      <c r="E45" s="68">
        <v>3549.2</v>
      </c>
      <c r="F45" s="68">
        <v>1716.2</v>
      </c>
      <c r="G45" s="68">
        <v>1833</v>
      </c>
      <c r="H45" s="68">
        <v>2762.9</v>
      </c>
      <c r="I45" s="68">
        <v>1428.2</v>
      </c>
      <c r="J45" s="68">
        <v>401</v>
      </c>
      <c r="K45" s="68">
        <v>304</v>
      </c>
      <c r="L45" s="68">
        <v>7405</v>
      </c>
      <c r="M45" s="68">
        <v>2146.9</v>
      </c>
      <c r="N45" s="68">
        <v>838.7</v>
      </c>
      <c r="O45" s="68">
        <v>466</v>
      </c>
      <c r="P45" s="68">
        <v>960.4</v>
      </c>
      <c r="Q45" s="68">
        <v>199</v>
      </c>
      <c r="R45" s="68">
        <v>287.5</v>
      </c>
      <c r="S45" s="68">
        <v>90.7</v>
      </c>
      <c r="T45" s="68">
        <v>406.2</v>
      </c>
      <c r="U45" s="68">
        <v>2009.5</v>
      </c>
      <c r="V45" s="68">
        <v>401.2</v>
      </c>
      <c r="W45" s="68">
        <v>360.3</v>
      </c>
      <c r="X45" s="68">
        <v>24.9</v>
      </c>
      <c r="Y45" s="68">
        <v>16</v>
      </c>
      <c r="Z45" s="68">
        <v>437.2</v>
      </c>
      <c r="AA45" s="68">
        <v>121.8</v>
      </c>
      <c r="AB45" s="68">
        <v>66.4</v>
      </c>
      <c r="AC45" s="68">
        <v>249</v>
      </c>
      <c r="AD45" s="68">
        <v>200.4</v>
      </c>
      <c r="AE45" s="68">
        <v>22924.9</v>
      </c>
      <c r="AF45" s="68">
        <v>2351.7</v>
      </c>
      <c r="AG45" s="68">
        <v>807.2</v>
      </c>
      <c r="AH45" s="68">
        <v>739.9</v>
      </c>
      <c r="AI45" s="68">
        <v>588.4</v>
      </c>
      <c r="AJ45" s="68">
        <v>117.6</v>
      </c>
      <c r="AK45" s="68">
        <v>98.6</v>
      </c>
      <c r="AL45" s="69">
        <v>25276.5</v>
      </c>
      <c r="AM45" s="70"/>
      <c r="AN45" s="70"/>
      <c r="AP45" s="72"/>
    </row>
    <row r="46" spans="1:42" s="76" customFormat="1" ht="12.75" thickBot="1">
      <c r="A46" s="73"/>
      <c r="B46" s="74" t="s">
        <v>75</v>
      </c>
      <c r="C46" s="75">
        <f aca="true" t="shared" si="2" ref="C46:AL46">(C44-C45)/C45</f>
        <v>-0.416971086450615</v>
      </c>
      <c r="D46" s="75">
        <f t="shared" si="2"/>
        <v>-0.3073430976207833</v>
      </c>
      <c r="E46" s="75">
        <f t="shared" si="2"/>
        <v>-0.3375972050039445</v>
      </c>
      <c r="F46" s="75">
        <f t="shared" si="2"/>
        <v>-0.1309287961776017</v>
      </c>
      <c r="G46" s="75">
        <f t="shared" si="2"/>
        <v>-0.5310965630114566</v>
      </c>
      <c r="H46" s="75">
        <f t="shared" si="2"/>
        <v>-0.64435918780991</v>
      </c>
      <c r="I46" s="75">
        <f t="shared" si="2"/>
        <v>-0.613219437053634</v>
      </c>
      <c r="J46" s="75">
        <f t="shared" si="2"/>
        <v>-0.4458852867830424</v>
      </c>
      <c r="K46" s="75">
        <f t="shared" si="2"/>
        <v>-0.4930921052631579</v>
      </c>
      <c r="L46" s="75">
        <f t="shared" si="2"/>
        <v>-0.2148548278190412</v>
      </c>
      <c r="M46" s="75">
        <f t="shared" si="2"/>
        <v>-0.3024360706134427</v>
      </c>
      <c r="N46" s="75">
        <f t="shared" si="2"/>
        <v>0.04495051865983061</v>
      </c>
      <c r="O46" s="75">
        <f t="shared" si="2"/>
        <v>-0.3193133047210301</v>
      </c>
      <c r="P46" s="75">
        <f t="shared" si="2"/>
        <v>-0.2490628904623073</v>
      </c>
      <c r="Q46" s="75">
        <f t="shared" si="2"/>
        <v>0.042211055276381935</v>
      </c>
      <c r="R46" s="75">
        <f t="shared" si="2"/>
        <v>0.1787826086956521</v>
      </c>
      <c r="S46" s="75">
        <f t="shared" si="2"/>
        <v>0.04079382579933851</v>
      </c>
      <c r="T46" s="75">
        <f t="shared" si="2"/>
        <v>-0.4891678975873954</v>
      </c>
      <c r="U46" s="75">
        <f t="shared" si="2"/>
        <v>-0.22697188355312262</v>
      </c>
      <c r="V46" s="75">
        <f t="shared" si="2"/>
        <v>-0.1719840478564307</v>
      </c>
      <c r="W46" s="75">
        <f t="shared" si="2"/>
        <v>-0.15625867332778243</v>
      </c>
      <c r="X46" s="75">
        <f t="shared" si="2"/>
        <v>-0.4016064257028112</v>
      </c>
      <c r="Y46" s="75">
        <f t="shared" si="2"/>
        <v>-0.17500000000000004</v>
      </c>
      <c r="Z46" s="75">
        <f t="shared" si="2"/>
        <v>-0.43755718206770355</v>
      </c>
      <c r="AA46" s="75">
        <f t="shared" si="2"/>
        <v>-0.4408866995073892</v>
      </c>
      <c r="AB46" s="75">
        <f t="shared" si="2"/>
        <v>-0.3298192771084338</v>
      </c>
      <c r="AC46" s="75">
        <f t="shared" si="2"/>
        <v>-0.46465863453815254</v>
      </c>
      <c r="AD46" s="75">
        <f t="shared" si="2"/>
        <v>-0.502994011976048</v>
      </c>
      <c r="AE46" s="75">
        <f t="shared" si="2"/>
        <v>-0.3485424145797801</v>
      </c>
      <c r="AF46" s="75">
        <f t="shared" si="2"/>
        <v>-0.22362546243143255</v>
      </c>
      <c r="AG46" s="75">
        <f t="shared" si="2"/>
        <v>-0.6971010901883052</v>
      </c>
      <c r="AH46" s="75">
        <f t="shared" si="2"/>
        <v>0.2663873496418435</v>
      </c>
      <c r="AI46" s="75">
        <f t="shared" si="2"/>
        <v>-0.6859279401767505</v>
      </c>
      <c r="AJ46" s="75">
        <f t="shared" si="2"/>
        <v>-1</v>
      </c>
      <c r="AK46" s="75">
        <f t="shared" si="2"/>
        <v>2.5354969574036517</v>
      </c>
      <c r="AL46" s="75">
        <f t="shared" si="2"/>
        <v>-0.3369176903447866</v>
      </c>
      <c r="AM46" s="75" t="s">
        <v>70</v>
      </c>
      <c r="AN46" s="75" t="s">
        <v>70</v>
      </c>
      <c r="AP46" s="77"/>
    </row>
    <row r="47" spans="1:42" s="40" customFormat="1" ht="15.75">
      <c r="A47" s="39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P47" s="41"/>
    </row>
    <row r="48" spans="1:38" s="81" customFormat="1" ht="12">
      <c r="A48" s="78"/>
      <c r="B48" s="79" t="s">
        <v>30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</row>
    <row r="49" spans="1:38" s="81" customFormat="1" ht="12">
      <c r="A49" s="78"/>
      <c r="B49" s="79" t="s">
        <v>76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</row>
    <row r="50" spans="1:38" s="81" customFormat="1" ht="12">
      <c r="A50" s="78"/>
      <c r="B50" s="79" t="s">
        <v>77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</row>
    <row r="51" spans="1:38" s="81" customFormat="1" ht="12">
      <c r="A51" s="82"/>
      <c r="B51" s="79" t="s">
        <v>78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1:38" ht="12.75">
      <c r="A52" s="34"/>
      <c r="B52" s="2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0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Tomasz Woźniak</cp:lastModifiedBy>
  <dcterms:created xsi:type="dcterms:W3CDTF">2009-10-16T10:25:12Z</dcterms:created>
  <dcterms:modified xsi:type="dcterms:W3CDTF">2009-10-19T11:55:24Z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780946947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malgorzata.rychlik@leasing.org.pl</vt:lpwstr>
  </property>
  <property fmtid="{D5CDD505-2E9C-101B-9397-08002B2CF9AE}" pid="6" name="_AuthorEmailDisplayName">
    <vt:lpwstr>Małgorzata Rychlik</vt:lpwstr>
  </property>
  <property fmtid="{D5CDD505-2E9C-101B-9397-08002B2CF9AE}" pid="7" name="_ReviewingToolsShownOnce">
    <vt:lpwstr/>
  </property>
</Properties>
</file>