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<sst xmlns="http://schemas.openxmlformats.org/spreadsheetml/2006/main" count="192" uniqueCount="123">
  <si>
    <t>IT</t>
  </si>
  <si>
    <t>Bankowy Fundusz Leasingowy</t>
  </si>
  <si>
    <t>BNP Paribas Lease Group</t>
  </si>
  <si>
    <t>BRE Leasing</t>
  </si>
  <si>
    <t>Europejski Fundusz Leasingowy</t>
  </si>
  <si>
    <t>NOMA 2</t>
  </si>
  <si>
    <t>Siemens Finance</t>
  </si>
  <si>
    <t>BZ WBK Finance &amp; Leasing*</t>
  </si>
  <si>
    <t>Deutsche Leasing Polska</t>
  </si>
  <si>
    <t>Fortis Lease Polska</t>
  </si>
  <si>
    <t>Handlowy-Leasing</t>
  </si>
  <si>
    <t>IKB Leasing Polska</t>
  </si>
  <si>
    <t>Nordea Finance Polska</t>
  </si>
  <si>
    <t>Raiffeisen Leasing Polska</t>
  </si>
  <si>
    <t>Renault Credit Polska</t>
  </si>
  <si>
    <t>Scania Finance Polska</t>
  </si>
  <si>
    <t>SG Equipment Leasing Polska</t>
  </si>
  <si>
    <t>VFS Usługi Finansowe Polska</t>
  </si>
  <si>
    <t>Volkswagen Leasing Polska</t>
  </si>
  <si>
    <t>Caterpillar Financial Services</t>
  </si>
  <si>
    <t>VB Leasing Polska</t>
  </si>
  <si>
    <t>SGB-Tran-Leasing PTL</t>
  </si>
  <si>
    <t>Millennium Leasing</t>
  </si>
  <si>
    <t>ORIX Polska</t>
  </si>
  <si>
    <t>De Lage Landen Leasing</t>
  </si>
  <si>
    <t>Kredyt Lease</t>
  </si>
  <si>
    <t>Masterlease Polska ***</t>
  </si>
  <si>
    <t>Getin Leasing</t>
  </si>
  <si>
    <t>BGŻ Leasing</t>
  </si>
  <si>
    <t>Fidis</t>
  </si>
  <si>
    <t xml:space="preserve">SEB </t>
  </si>
  <si>
    <t>Impuls</t>
  </si>
  <si>
    <t xml:space="preserve">DnB Nord Leasing </t>
  </si>
  <si>
    <t xml:space="preserve">Mercedes-Benz Leasing Polska </t>
  </si>
  <si>
    <t xml:space="preserve"> </t>
  </si>
  <si>
    <t>*</t>
  </si>
  <si>
    <t>**</t>
  </si>
  <si>
    <t>ING Lease, ING Car Lease</t>
  </si>
  <si>
    <t>***</t>
  </si>
  <si>
    <t>Masterlease Polska (Futura Leasing S.A., Prime Car Management S.A.)</t>
  </si>
  <si>
    <t>****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</si>
  <si>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</si>
  <si>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</si>
  <si>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</si>
  <si>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</si>
  <si>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</si>
  <si>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</si>
  <si>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</si>
  <si>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</si>
  <si>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</si>
  <si>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</si>
  <si>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</si>
  <si>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</si>
  <si>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</si>
  <si>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</si>
  <si>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</si>
  <si>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</si>
  <si>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</si>
  <si>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</si>
  <si>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</si>
  <si>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</si>
  <si>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</si>
  <si>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</si>
  <si>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</si>
  <si>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</si>
  <si>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</si>
  <si>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</si>
  <si>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</si>
  <si>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</si>
  <si>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</si>
  <si>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</si>
  <si>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</si>
  <si>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</si>
  <si>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</si>
  <si>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</si>
  <si>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</si>
  <si>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Spółki Leasingowe Banku Pekao S.A. ****</t>
  </si>
  <si>
    <t>ING Lease (Polska) **</t>
  </si>
  <si>
    <t>VALUE - I-IIIQ2008 (m PLN)</t>
  </si>
  <si>
    <t>No</t>
  </si>
  <si>
    <t>Company</t>
  </si>
  <si>
    <t>VEHICLES</t>
  </si>
  <si>
    <t>Passenger cars</t>
  </si>
  <si>
    <t>Trucks</t>
  </si>
  <si>
    <t>Commercial &lt;  3,5t</t>
  </si>
  <si>
    <t>Commercial &gt; 3,5t</t>
  </si>
  <si>
    <t>Truck tractors</t>
  </si>
  <si>
    <t>Semi trailers/ trailers</t>
  </si>
  <si>
    <t>Buses</t>
  </si>
  <si>
    <t>Other vehicles</t>
  </si>
  <si>
    <t>Machinery &amp; Industrial</t>
  </si>
  <si>
    <t>Construction equipment</t>
  </si>
  <si>
    <t>Agricultural machines</t>
  </si>
  <si>
    <t>Printing machines</t>
  </si>
  <si>
    <t>Metal procession and plastic production machines</t>
  </si>
  <si>
    <t>Food industry machines</t>
  </si>
  <si>
    <t>Medical equipment</t>
  </si>
  <si>
    <t>Gastronomic equipment</t>
  </si>
  <si>
    <t>Forklift</t>
  </si>
  <si>
    <t>Other M&amp;I</t>
  </si>
  <si>
    <t>Hardware</t>
  </si>
  <si>
    <t>Software</t>
  </si>
  <si>
    <t>Other IT</t>
  </si>
  <si>
    <t>Other means of transportation</t>
  </si>
  <si>
    <t>Aircraft</t>
  </si>
  <si>
    <t>Ships</t>
  </si>
  <si>
    <t>Rail</t>
  </si>
  <si>
    <t>Other movables</t>
  </si>
  <si>
    <t>TOTAL MOVABLES</t>
  </si>
  <si>
    <t>REAL ESTATES</t>
  </si>
  <si>
    <t>Industrial</t>
  </si>
  <si>
    <t>Retail</t>
  </si>
  <si>
    <t>Hotels           &amp;                leisure</t>
  </si>
  <si>
    <t>Other</t>
  </si>
  <si>
    <t>TOTAL MOVABLES              AND REAL ESTATES</t>
  </si>
  <si>
    <t>n.a.</t>
  </si>
  <si>
    <t>TOTAL</t>
  </si>
  <si>
    <t>Upward adjustment to 100% of the market</t>
  </si>
  <si>
    <t xml:space="preserve"> III Q 2007</t>
  </si>
  <si>
    <t>Change</t>
  </si>
  <si>
    <t xml:space="preserve">Leasing companies of Bank Zachodni WBK SA: BZ WBK Finanse &amp; Leasing SA and BZ WBK Leasing SA. </t>
  </si>
  <si>
    <t>Leasing companies of Bank Pekao S.A. ( Pekao Leasing Sp. z o.o. and Pekao Leasing i Finanse S.A.)</t>
  </si>
  <si>
    <t>Offices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</si>
</sst>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8"/>
      <name val="Arial CE"/>
      <family val="0"/>
    </font>
    <font>
      <i/>
      <sz val="10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2"/>
      <name val="Arial"/>
      <family val="0"/>
    </font>
    <font>
      <sz val="12"/>
      <name val="Arial CE"/>
      <family val="0"/>
    </font>
    <font>
      <i/>
      <sz val="12"/>
      <name val="Arial CE"/>
      <family val="0"/>
    </font>
    <font>
      <sz val="12"/>
      <name val="Arial"/>
      <family val="0"/>
    </font>
    <font>
      <b/>
      <sz val="9"/>
      <name val="Arial CE"/>
      <family val="0"/>
    </font>
    <font>
      <sz val="7.5"/>
      <name val="Arial CE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0" xfId="20" applyFont="1">
      <alignment/>
      <protection/>
    </xf>
    <xf numFmtId="0" fontId="1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8" fillId="2" borderId="1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9" fillId="2" borderId="3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7" fillId="2" borderId="2" xfId="20" applyFont="1" applyFill="1" applyBorder="1" applyAlignment="1">
      <alignment horizontal="center" vertical="center" wrapText="1"/>
      <protection/>
    </xf>
    <xf numFmtId="0" fontId="8" fillId="2" borderId="5" xfId="20" applyFont="1" applyFill="1" applyBorder="1" applyAlignment="1">
      <alignment horizontal="center" vertical="center" wrapText="1"/>
      <protection/>
    </xf>
    <xf numFmtId="0" fontId="7" fillId="2" borderId="6" xfId="20" applyFont="1" applyFill="1" applyBorder="1" applyAlignment="1">
      <alignment horizontal="center" vertical="center" wrapText="1"/>
      <protection/>
    </xf>
    <xf numFmtId="0" fontId="8" fillId="2" borderId="7" xfId="20" applyFont="1" applyFill="1" applyBorder="1" applyAlignment="1">
      <alignment horizontal="center" vertical="center" wrapText="1"/>
      <protection/>
    </xf>
    <xf numFmtId="0" fontId="7" fillId="0" borderId="8" xfId="20" applyFont="1" applyFill="1" applyBorder="1">
      <alignment/>
      <protection/>
    </xf>
    <xf numFmtId="4" fontId="7" fillId="0" borderId="9" xfId="20" applyNumberFormat="1" applyFont="1" applyFill="1" applyBorder="1" applyAlignment="1">
      <alignment horizontal="right"/>
      <protection/>
    </xf>
    <xf numFmtId="4" fontId="7" fillId="0" borderId="10" xfId="20" applyNumberFormat="1" applyFont="1" applyFill="1" applyBorder="1" applyAlignment="1">
      <alignment horizontal="right"/>
      <protection/>
    </xf>
    <xf numFmtId="0" fontId="1" fillId="0" borderId="0" xfId="20" applyFont="1" applyFill="1">
      <alignment/>
      <protection/>
    </xf>
    <xf numFmtId="164" fontId="6" fillId="0" borderId="0" xfId="23" applyNumberFormat="1" applyFont="1" applyFill="1" applyAlignment="1">
      <alignment/>
    </xf>
    <xf numFmtId="164" fontId="6" fillId="0" borderId="0" xfId="23" applyNumberFormat="1" applyFont="1" applyAlignment="1">
      <alignment/>
    </xf>
    <xf numFmtId="0" fontId="1" fillId="0" borderId="0" xfId="20" applyFont="1" applyBorder="1">
      <alignment/>
      <protection/>
    </xf>
    <xf numFmtId="0" fontId="12" fillId="0" borderId="11" xfId="20" applyFont="1" applyBorder="1">
      <alignment/>
      <protection/>
    </xf>
    <xf numFmtId="4" fontId="8" fillId="0" borderId="0" xfId="20" applyNumberFormat="1" applyFont="1" applyBorder="1">
      <alignment/>
      <protection/>
    </xf>
    <xf numFmtId="0" fontId="0" fillId="0" borderId="0" xfId="0" applyFont="1" applyAlignment="1">
      <alignment/>
    </xf>
    <xf numFmtId="4" fontId="8" fillId="0" borderId="12" xfId="20" applyNumberFormat="1" applyFont="1" applyFill="1" applyBorder="1">
      <alignment/>
      <protection/>
    </xf>
    <xf numFmtId="4" fontId="8" fillId="0" borderId="13" xfId="20" applyNumberFormat="1" applyFont="1" applyFill="1" applyBorder="1" applyAlignment="1">
      <alignment horizontal="right"/>
      <protection/>
    </xf>
    <xf numFmtId="4" fontId="8" fillId="0" borderId="14" xfId="20" applyNumberFormat="1" applyFont="1" applyFill="1" applyBorder="1" applyAlignment="1">
      <alignment horizontal="right"/>
      <protection/>
    </xf>
    <xf numFmtId="4" fontId="7" fillId="0" borderId="14" xfId="20" applyNumberFormat="1" applyFont="1" applyFill="1" applyBorder="1" applyAlignment="1">
      <alignment horizontal="right"/>
      <protection/>
    </xf>
    <xf numFmtId="4" fontId="13" fillId="0" borderId="13" xfId="20" applyNumberFormat="1" applyFont="1" applyFill="1" applyBorder="1" applyAlignment="1">
      <alignment horizontal="right"/>
      <protection/>
    </xf>
    <xf numFmtId="4" fontId="7" fillId="0" borderId="14" xfId="20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3" fontId="12" fillId="0" borderId="7" xfId="0" applyNumberFormat="1" applyFont="1" applyFill="1" applyBorder="1" applyAlignment="1">
      <alignment/>
    </xf>
    <xf numFmtId="3" fontId="15" fillId="0" borderId="7" xfId="0" applyNumberFormat="1" applyFont="1" applyFill="1" applyBorder="1" applyAlignment="1">
      <alignment/>
    </xf>
    <xf numFmtId="3" fontId="16" fillId="0" borderId="7" xfId="0" applyNumberFormat="1" applyFont="1" applyFill="1" applyBorder="1" applyAlignment="1">
      <alignment/>
    </xf>
    <xf numFmtId="3" fontId="15" fillId="0" borderId="7" xfId="21" applyNumberFormat="1" applyFont="1" applyFill="1" applyBorder="1">
      <alignment/>
      <protection/>
    </xf>
    <xf numFmtId="3" fontId="12" fillId="0" borderId="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4" fontId="12" fillId="0" borderId="0" xfId="23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0" xfId="20" applyFont="1" applyFill="1" applyBorder="1" applyAlignment="1">
      <alignment horizontal="right"/>
      <protection/>
    </xf>
    <xf numFmtId="0" fontId="12" fillId="0" borderId="0" xfId="20" applyFont="1" applyFill="1" applyBorder="1">
      <alignment/>
      <protection/>
    </xf>
    <xf numFmtId="3" fontId="15" fillId="0" borderId="0" xfId="20" applyNumberFormat="1" applyFont="1" applyFill="1" applyBorder="1">
      <alignment/>
      <protection/>
    </xf>
    <xf numFmtId="3" fontId="15" fillId="0" borderId="0" xfId="20" applyNumberFormat="1" applyFont="1" applyFill="1" applyBorder="1">
      <alignment/>
      <protection/>
    </xf>
    <xf numFmtId="3" fontId="12" fillId="0" borderId="0" xfId="20" applyNumberFormat="1" applyFont="1" applyFill="1" applyBorder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15" fillId="0" borderId="0" xfId="20" applyFont="1" applyFill="1" applyBorder="1">
      <alignment/>
      <protection/>
    </xf>
    <xf numFmtId="0" fontId="15" fillId="0" borderId="0" xfId="20" applyFont="1" applyFill="1" applyBorder="1" applyAlignment="1">
      <alignment horizontal="left"/>
      <protection/>
    </xf>
    <xf numFmtId="0" fontId="7" fillId="0" borderId="12" xfId="20" applyFont="1" applyFill="1" applyBorder="1" applyAlignment="1">
      <alignment horizontal="right"/>
      <protection/>
    </xf>
    <xf numFmtId="0" fontId="7" fillId="2" borderId="12" xfId="20" applyFont="1" applyFill="1" applyBorder="1" applyAlignment="1">
      <alignment horizontal="right"/>
      <protection/>
    </xf>
    <xf numFmtId="0" fontId="7" fillId="2" borderId="8" xfId="20" applyFont="1" applyFill="1" applyBorder="1">
      <alignment/>
      <protection/>
    </xf>
    <xf numFmtId="4" fontId="8" fillId="2" borderId="12" xfId="20" applyNumberFormat="1" applyFont="1" applyFill="1" applyBorder="1">
      <alignment/>
      <protection/>
    </xf>
    <xf numFmtId="4" fontId="7" fillId="2" borderId="9" xfId="20" applyNumberFormat="1" applyFont="1" applyFill="1" applyBorder="1" applyAlignment="1">
      <alignment horizontal="right"/>
      <protection/>
    </xf>
    <xf numFmtId="4" fontId="7" fillId="2" borderId="10" xfId="20" applyNumberFormat="1" applyFont="1" applyFill="1" applyBorder="1" applyAlignment="1">
      <alignment horizontal="right"/>
      <protection/>
    </xf>
    <xf numFmtId="4" fontId="8" fillId="2" borderId="13" xfId="20" applyNumberFormat="1" applyFont="1" applyFill="1" applyBorder="1" applyAlignment="1">
      <alignment horizontal="right"/>
      <protection/>
    </xf>
    <xf numFmtId="4" fontId="8" fillId="2" borderId="14" xfId="20" applyNumberFormat="1" applyFont="1" applyFill="1" applyBorder="1" applyAlignment="1">
      <alignment horizontal="right"/>
      <protection/>
    </xf>
    <xf numFmtId="4" fontId="7" fillId="2" borderId="14" xfId="20" applyNumberFormat="1" applyFont="1" applyFill="1" applyBorder="1" applyAlignment="1">
      <alignment horizontal="right"/>
      <protection/>
    </xf>
    <xf numFmtId="4" fontId="13" fillId="2" borderId="13" xfId="20" applyNumberFormat="1" applyFont="1" applyFill="1" applyBorder="1" applyAlignment="1">
      <alignment horizontal="right"/>
      <protection/>
    </xf>
    <xf numFmtId="0" fontId="1" fillId="2" borderId="0" xfId="20" applyFont="1" applyFill="1">
      <alignment/>
      <protection/>
    </xf>
    <xf numFmtId="164" fontId="6" fillId="2" borderId="0" xfId="23" applyNumberFormat="1" applyFont="1" applyFill="1" applyAlignment="1">
      <alignment/>
    </xf>
    <xf numFmtId="0" fontId="1" fillId="2" borderId="0" xfId="20" applyFont="1" applyFill="1">
      <alignment/>
      <protection/>
    </xf>
    <xf numFmtId="0" fontId="0" fillId="2" borderId="0" xfId="0" applyFont="1" applyFill="1" applyAlignment="1">
      <alignment/>
    </xf>
    <xf numFmtId="4" fontId="7" fillId="2" borderId="14" xfId="20" applyNumberFormat="1" applyFont="1" applyFill="1" applyBorder="1" applyAlignment="1">
      <alignment horizontal="right"/>
      <protection/>
    </xf>
    <xf numFmtId="4" fontId="7" fillId="2" borderId="9" xfId="20" applyNumberFormat="1" applyFont="1" applyFill="1" applyBorder="1" applyAlignment="1">
      <alignment horizontal="right"/>
      <protection/>
    </xf>
    <xf numFmtId="0" fontId="10" fillId="2" borderId="0" xfId="20" applyFont="1" applyFill="1">
      <alignment/>
      <protection/>
    </xf>
    <xf numFmtId="164" fontId="11" fillId="2" borderId="0" xfId="23" applyNumberFormat="1" applyFont="1" applyFill="1" applyAlignment="1">
      <alignment/>
    </xf>
    <xf numFmtId="0" fontId="1" fillId="2" borderId="16" xfId="20" applyFont="1" applyFill="1" applyBorder="1">
      <alignment/>
      <protection/>
    </xf>
    <xf numFmtId="0" fontId="12" fillId="2" borderId="17" xfId="20" applyFont="1" applyFill="1" applyBorder="1">
      <alignment/>
      <protection/>
    </xf>
    <xf numFmtId="4" fontId="8" fillId="2" borderId="16" xfId="20" applyNumberFormat="1" applyFont="1" applyFill="1" applyBorder="1">
      <alignment/>
      <protection/>
    </xf>
    <xf numFmtId="4" fontId="1" fillId="2" borderId="0" xfId="20" applyNumberFormat="1" applyFont="1" applyFill="1">
      <alignment/>
      <protection/>
    </xf>
    <xf numFmtId="1" fontId="12" fillId="2" borderId="0" xfId="20" applyNumberFormat="1" applyFont="1" applyFill="1" applyBorder="1" applyAlignment="1">
      <alignment horizontal="right"/>
      <protection/>
    </xf>
    <xf numFmtId="1" fontId="12" fillId="2" borderId="0" xfId="20" applyNumberFormat="1" applyFont="1" applyFill="1" applyBorder="1">
      <alignment/>
      <protection/>
    </xf>
    <xf numFmtId="1" fontId="12" fillId="2" borderId="0" xfId="23" applyNumberFormat="1" applyFont="1" applyFill="1" applyBorder="1" applyAlignment="1">
      <alignment/>
    </xf>
    <xf numFmtId="1" fontId="12" fillId="2" borderId="0" xfId="20" applyNumberFormat="1" applyFont="1" applyFill="1" applyBorder="1">
      <alignment/>
      <protection/>
    </xf>
    <xf numFmtId="1" fontId="14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9" fontId="12" fillId="2" borderId="7" xfId="0" applyNumberFormat="1" applyFont="1" applyFill="1" applyBorder="1" applyAlignment="1">
      <alignment/>
    </xf>
    <xf numFmtId="9" fontId="12" fillId="2" borderId="5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164" fontId="12" fillId="2" borderId="0" xfId="23" applyNumberFormat="1" applyFont="1" applyFill="1" applyAlignment="1">
      <alignment/>
    </xf>
    <xf numFmtId="0" fontId="18" fillId="2" borderId="1" xfId="20" applyFont="1" applyFill="1" applyBorder="1" applyAlignment="1">
      <alignment horizontal="center" vertical="center" wrapText="1"/>
      <protection/>
    </xf>
    <xf numFmtId="0" fontId="19" fillId="2" borderId="3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8" fillId="2" borderId="7" xfId="20" applyFont="1" applyFill="1" applyBorder="1" applyAlignment="1">
      <alignment horizontal="center" vertical="center" wrapText="1"/>
      <protection/>
    </xf>
    <xf numFmtId="0" fontId="18" fillId="2" borderId="7" xfId="20" applyFont="1" applyFill="1" applyBorder="1" applyAlignment="1">
      <alignment horizontal="center" vertical="center" wrapText="1"/>
      <protection/>
    </xf>
    <xf numFmtId="1" fontId="12" fillId="2" borderId="0" xfId="20" applyNumberFormat="1" applyFont="1" applyFill="1" applyBorder="1" applyAlignment="1">
      <alignment wrapText="1"/>
      <protection/>
    </xf>
    <xf numFmtId="0" fontId="6" fillId="0" borderId="0" xfId="20" applyFont="1" applyFill="1" applyBorder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/>
    </xf>
    <xf numFmtId="0" fontId="6" fillId="0" borderId="0" xfId="20" applyFont="1" applyFill="1" applyBorder="1" applyAlignment="1">
      <alignment horizontal="left"/>
      <protection/>
    </xf>
    <xf numFmtId="0" fontId="12" fillId="0" borderId="0" xfId="20" applyFont="1" applyFill="1" applyBorder="1" applyAlignment="1">
      <alignment horizontal="left"/>
      <protection/>
    </xf>
  </cellXfs>
  <cellStyles count="11">
    <cellStyle name="Normal" xfId="0"/>
    <cellStyle name="Comma" xfId="16"/>
    <cellStyle name="Comma [0]" xfId="17"/>
    <cellStyle name="Hyperlink" xfId="18"/>
    <cellStyle name="Normal_leasing" xfId="19"/>
    <cellStyle name="Normalny_Arkusz1" xfId="20"/>
    <cellStyle name="Normalny_wyniki.1h.2006.zbiorcze ZPL" xfId="21"/>
    <cellStyle name="Followed Hyperlink" xfId="22"/>
    <cellStyle name="Percent" xfId="23"/>
    <cellStyle name="Currency" xfId="24"/>
    <cellStyle name="Currency [0]" xfId="25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9"/>
  <sheetViews>
    <sheetView tabSelected="1" workbookViewId="0" topLeftCell="W20">
      <selection activeCell="AI4" sqref="AI4"/>
    </sheetView>
  </sheetViews>
  <sheetFormatPr defaultColWidth="9.140625" defaultRowHeight="12.75"/>
  <cols>
    <col min="1" max="1" width="5.28125" style="24" customWidth="1"/>
    <col min="2" max="2" width="30.7109375" style="24" customWidth="1"/>
    <col min="3" max="30" width="9.140625" style="24" customWidth="1"/>
    <col min="31" max="31" width="16.00390625" style="24" customWidth="1"/>
    <col min="32" max="32" width="17.421875" style="24" customWidth="1"/>
    <col min="33" max="37" width="9.140625" style="24" customWidth="1"/>
    <col min="38" max="38" width="11.00390625" style="24" customWidth="1"/>
    <col min="39" max="16384" width="9.140625" style="24" customWidth="1"/>
  </cols>
  <sheetData>
    <row r="1" spans="1:8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</row>
    <row r="2" spans="1:89" ht="20.25">
      <c r="A2" s="1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34</v>
      </c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1:89" ht="57" thickBot="1">
      <c r="A4" s="4" t="s">
        <v>79</v>
      </c>
      <c r="B4" s="5" t="s">
        <v>80</v>
      </c>
      <c r="C4" s="6" t="s">
        <v>81</v>
      </c>
      <c r="D4" s="7" t="s">
        <v>82</v>
      </c>
      <c r="E4" s="7" t="s">
        <v>83</v>
      </c>
      <c r="F4" s="8" t="s">
        <v>84</v>
      </c>
      <c r="G4" s="8" t="s">
        <v>85</v>
      </c>
      <c r="H4" s="9" t="s">
        <v>86</v>
      </c>
      <c r="I4" s="9" t="s">
        <v>87</v>
      </c>
      <c r="J4" s="5" t="s">
        <v>88</v>
      </c>
      <c r="K4" s="10" t="s">
        <v>89</v>
      </c>
      <c r="L4" s="88" t="s">
        <v>90</v>
      </c>
      <c r="M4" s="89" t="s">
        <v>91</v>
      </c>
      <c r="N4" s="9" t="s">
        <v>92</v>
      </c>
      <c r="O4" s="9" t="s">
        <v>93</v>
      </c>
      <c r="P4" s="9" t="s">
        <v>94</v>
      </c>
      <c r="Q4" s="9" t="s">
        <v>95</v>
      </c>
      <c r="R4" s="9" t="s">
        <v>96</v>
      </c>
      <c r="S4" s="89" t="s">
        <v>97</v>
      </c>
      <c r="T4" s="9" t="s">
        <v>98</v>
      </c>
      <c r="U4" s="10" t="s">
        <v>99</v>
      </c>
      <c r="V4" s="6" t="s">
        <v>0</v>
      </c>
      <c r="W4" s="7" t="s">
        <v>100</v>
      </c>
      <c r="X4" s="11" t="s">
        <v>101</v>
      </c>
      <c r="Y4" s="10" t="s">
        <v>102</v>
      </c>
      <c r="Z4" s="90" t="s">
        <v>103</v>
      </c>
      <c r="AA4" s="7" t="s">
        <v>104</v>
      </c>
      <c r="AB4" s="7" t="s">
        <v>105</v>
      </c>
      <c r="AC4" s="13" t="s">
        <v>106</v>
      </c>
      <c r="AD4" s="91" t="s">
        <v>107</v>
      </c>
      <c r="AE4" s="14" t="s">
        <v>108</v>
      </c>
      <c r="AF4" s="12" t="s">
        <v>109</v>
      </c>
      <c r="AG4" s="7" t="s">
        <v>110</v>
      </c>
      <c r="AH4" s="7" t="s">
        <v>111</v>
      </c>
      <c r="AI4" s="7" t="s">
        <v>122</v>
      </c>
      <c r="AJ4" s="7" t="s">
        <v>112</v>
      </c>
      <c r="AK4" s="13" t="s">
        <v>113</v>
      </c>
      <c r="AL4" s="92" t="s">
        <v>114</v>
      </c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</row>
    <row r="5" spans="1:89" ht="15">
      <c r="A5" s="55" t="s">
        <v>41</v>
      </c>
      <c r="B5" s="15" t="s">
        <v>1</v>
      </c>
      <c r="C5" s="25">
        <v>528.77</v>
      </c>
      <c r="D5" s="16">
        <v>127.26</v>
      </c>
      <c r="E5" s="16">
        <v>151.9</v>
      </c>
      <c r="F5" s="16" t="s">
        <v>115</v>
      </c>
      <c r="G5" s="16" t="s">
        <v>115</v>
      </c>
      <c r="H5" s="16">
        <v>120.87</v>
      </c>
      <c r="I5" s="16">
        <v>74.6</v>
      </c>
      <c r="J5" s="16">
        <v>33.7</v>
      </c>
      <c r="K5" s="17">
        <v>20.44</v>
      </c>
      <c r="L5" s="16">
        <v>302.59</v>
      </c>
      <c r="M5" s="16" t="s">
        <v>115</v>
      </c>
      <c r="N5" s="16" t="s">
        <v>115</v>
      </c>
      <c r="O5" s="16" t="s">
        <v>115</v>
      </c>
      <c r="P5" s="16" t="s">
        <v>115</v>
      </c>
      <c r="Q5" s="16" t="s">
        <v>115</v>
      </c>
      <c r="R5" s="16" t="s">
        <v>115</v>
      </c>
      <c r="S5" s="16" t="s">
        <v>115</v>
      </c>
      <c r="T5" s="16" t="s">
        <v>115</v>
      </c>
      <c r="U5" s="16" t="s">
        <v>115</v>
      </c>
      <c r="V5" s="16">
        <v>2.44</v>
      </c>
      <c r="W5" s="16" t="s">
        <v>115</v>
      </c>
      <c r="X5" s="16" t="s">
        <v>115</v>
      </c>
      <c r="Y5" s="16" t="s">
        <v>115</v>
      </c>
      <c r="Z5" s="16">
        <v>44.53</v>
      </c>
      <c r="AA5" s="16" t="s">
        <v>115</v>
      </c>
      <c r="AB5" s="16" t="s">
        <v>115</v>
      </c>
      <c r="AC5" s="16" t="s">
        <v>115</v>
      </c>
      <c r="AD5" s="16">
        <v>12.4</v>
      </c>
      <c r="AE5" s="26">
        <v>890.73</v>
      </c>
      <c r="AF5" s="27">
        <v>104.01</v>
      </c>
      <c r="AG5" s="28" t="s">
        <v>115</v>
      </c>
      <c r="AH5" s="28" t="s">
        <v>115</v>
      </c>
      <c r="AI5" s="28" t="s">
        <v>115</v>
      </c>
      <c r="AJ5" s="28" t="s">
        <v>115</v>
      </c>
      <c r="AK5" s="28" t="s">
        <v>115</v>
      </c>
      <c r="AL5" s="29">
        <v>994.74</v>
      </c>
      <c r="AM5" s="18"/>
      <c r="AN5" s="19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</row>
    <row r="6" spans="1:89" s="68" customFormat="1" ht="15">
      <c r="A6" s="56" t="s">
        <v>42</v>
      </c>
      <c r="B6" s="57" t="s">
        <v>28</v>
      </c>
      <c r="C6" s="58">
        <v>48.66</v>
      </c>
      <c r="D6" s="59">
        <v>10.74</v>
      </c>
      <c r="E6" s="59">
        <v>14.23</v>
      </c>
      <c r="F6" s="59" t="s">
        <v>115</v>
      </c>
      <c r="G6" s="59" t="s">
        <v>115</v>
      </c>
      <c r="H6" s="59">
        <v>14.9</v>
      </c>
      <c r="I6" s="59">
        <v>8.65</v>
      </c>
      <c r="J6" s="59">
        <v>0</v>
      </c>
      <c r="K6" s="60">
        <v>0.15</v>
      </c>
      <c r="L6" s="59">
        <v>63.81</v>
      </c>
      <c r="M6" s="59">
        <v>11.26</v>
      </c>
      <c r="N6" s="59">
        <v>25.73</v>
      </c>
      <c r="O6" s="59">
        <v>0.25</v>
      </c>
      <c r="P6" s="59">
        <v>14.42</v>
      </c>
      <c r="Q6" s="59">
        <v>2.81</v>
      </c>
      <c r="R6" s="59">
        <v>0.16</v>
      </c>
      <c r="S6" s="59">
        <v>0</v>
      </c>
      <c r="T6" s="59">
        <v>2.85</v>
      </c>
      <c r="U6" s="59">
        <v>6.32</v>
      </c>
      <c r="V6" s="59">
        <v>2.02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  <c r="AB6" s="59">
        <v>0</v>
      </c>
      <c r="AC6" s="59">
        <v>0</v>
      </c>
      <c r="AD6" s="59">
        <v>0</v>
      </c>
      <c r="AE6" s="61">
        <v>114.49</v>
      </c>
      <c r="AF6" s="62">
        <v>0</v>
      </c>
      <c r="AG6" s="63">
        <v>0</v>
      </c>
      <c r="AH6" s="63">
        <v>0</v>
      </c>
      <c r="AI6" s="63">
        <v>0</v>
      </c>
      <c r="AJ6" s="63">
        <v>0</v>
      </c>
      <c r="AK6" s="63">
        <v>0</v>
      </c>
      <c r="AL6" s="64">
        <v>114.49</v>
      </c>
      <c r="AM6" s="65"/>
      <c r="AN6" s="66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</row>
    <row r="7" spans="1:89" ht="15">
      <c r="A7" s="55" t="s">
        <v>43</v>
      </c>
      <c r="B7" s="15" t="s">
        <v>32</v>
      </c>
      <c r="C7" s="25">
        <v>33.87</v>
      </c>
      <c r="D7" s="16">
        <v>13.12</v>
      </c>
      <c r="E7" s="16">
        <v>8.53</v>
      </c>
      <c r="F7" s="16">
        <v>3.38</v>
      </c>
      <c r="G7" s="16">
        <v>5.15</v>
      </c>
      <c r="H7" s="16">
        <v>5.82</v>
      </c>
      <c r="I7" s="16">
        <v>4.39</v>
      </c>
      <c r="J7" s="16">
        <v>1.6</v>
      </c>
      <c r="K7" s="17">
        <v>0.41</v>
      </c>
      <c r="L7" s="16">
        <v>32.86</v>
      </c>
      <c r="M7" s="16">
        <v>5.53</v>
      </c>
      <c r="N7" s="16">
        <v>0</v>
      </c>
      <c r="O7" s="16">
        <v>2.54</v>
      </c>
      <c r="P7" s="16">
        <v>1.58</v>
      </c>
      <c r="Q7" s="16">
        <v>0</v>
      </c>
      <c r="R7" s="16">
        <v>0.02</v>
      </c>
      <c r="S7" s="16">
        <v>0.98</v>
      </c>
      <c r="T7" s="16">
        <v>0.56</v>
      </c>
      <c r="U7" s="16">
        <v>21.65</v>
      </c>
      <c r="V7" s="16">
        <v>0.83</v>
      </c>
      <c r="W7" s="16">
        <v>0.83</v>
      </c>
      <c r="X7" s="16">
        <v>0</v>
      </c>
      <c r="Y7" s="16">
        <v>0</v>
      </c>
      <c r="Z7" s="16">
        <v>0.04</v>
      </c>
      <c r="AA7" s="16">
        <v>0</v>
      </c>
      <c r="AB7" s="16">
        <v>0.04</v>
      </c>
      <c r="AC7" s="16">
        <v>0</v>
      </c>
      <c r="AD7" s="16">
        <v>2.25</v>
      </c>
      <c r="AE7" s="26">
        <v>69.85</v>
      </c>
      <c r="AF7" s="27">
        <v>0</v>
      </c>
      <c r="AG7" s="28">
        <v>0</v>
      </c>
      <c r="AH7" s="28">
        <v>0</v>
      </c>
      <c r="AI7" s="28">
        <v>0</v>
      </c>
      <c r="AJ7" s="28">
        <v>0</v>
      </c>
      <c r="AK7" s="28">
        <v>0</v>
      </c>
      <c r="AL7" s="29">
        <v>69.85</v>
      </c>
      <c r="AM7" s="18"/>
      <c r="AN7" s="19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</row>
    <row r="8" spans="1:89" s="68" customFormat="1" ht="15">
      <c r="A8" s="56" t="s">
        <v>44</v>
      </c>
      <c r="B8" s="57" t="s">
        <v>2</v>
      </c>
      <c r="C8" s="58">
        <v>14.778136223781</v>
      </c>
      <c r="D8" s="59">
        <v>4.578643569241001</v>
      </c>
      <c r="E8" s="59">
        <v>4.08245030454</v>
      </c>
      <c r="F8" s="59" t="s">
        <v>115</v>
      </c>
      <c r="G8" s="59" t="s">
        <v>115</v>
      </c>
      <c r="H8" s="59">
        <v>3.4960196299999997</v>
      </c>
      <c r="I8" s="59">
        <v>2.62102272</v>
      </c>
      <c r="J8" s="59">
        <v>0</v>
      </c>
      <c r="K8" s="60">
        <v>0</v>
      </c>
      <c r="L8" s="59">
        <v>128.55408481834405</v>
      </c>
      <c r="M8" s="59">
        <v>16.295368513887997</v>
      </c>
      <c r="N8" s="59">
        <v>105.57659611831505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3.817381911277</v>
      </c>
      <c r="U8" s="59">
        <v>2.8647382748640005</v>
      </c>
      <c r="V8" s="59">
        <v>15.861449910153999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  <c r="AB8" s="59">
        <v>0</v>
      </c>
      <c r="AC8" s="59">
        <v>0</v>
      </c>
      <c r="AD8" s="59">
        <v>1.2646700000000002</v>
      </c>
      <c r="AE8" s="61">
        <v>160.45834095227903</v>
      </c>
      <c r="AF8" s="62">
        <v>0</v>
      </c>
      <c r="AG8" s="69">
        <v>0</v>
      </c>
      <c r="AH8" s="69">
        <v>0</v>
      </c>
      <c r="AI8" s="69">
        <v>0</v>
      </c>
      <c r="AJ8" s="69">
        <v>0</v>
      </c>
      <c r="AK8" s="69">
        <v>0</v>
      </c>
      <c r="AL8" s="64">
        <v>160.45834095227903</v>
      </c>
      <c r="AM8" s="65"/>
      <c r="AN8" s="66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</row>
    <row r="9" spans="1:89" ht="15">
      <c r="A9" s="55" t="s">
        <v>45</v>
      </c>
      <c r="B9" s="15" t="s">
        <v>3</v>
      </c>
      <c r="C9" s="25">
        <v>1569.2071337357231</v>
      </c>
      <c r="D9" s="16">
        <v>663.6569631681684</v>
      </c>
      <c r="E9" s="16">
        <v>325.72464830682765</v>
      </c>
      <c r="F9" s="16">
        <v>0</v>
      </c>
      <c r="G9" s="16">
        <v>325.72464830682765</v>
      </c>
      <c r="H9" s="16">
        <v>248.09697536073747</v>
      </c>
      <c r="I9" s="16">
        <v>139.41146748947702</v>
      </c>
      <c r="J9" s="16">
        <v>110.05931765624086</v>
      </c>
      <c r="K9" s="17">
        <v>82.25776175427181</v>
      </c>
      <c r="L9" s="16">
        <v>520.3018506879066</v>
      </c>
      <c r="M9" s="16">
        <v>124.69356921503625</v>
      </c>
      <c r="N9" s="16">
        <v>5.3951372519682605</v>
      </c>
      <c r="O9" s="16">
        <v>16.538754468001855</v>
      </c>
      <c r="P9" s="16">
        <v>82.6931613222917</v>
      </c>
      <c r="Q9" s="16">
        <v>9.625565711475794</v>
      </c>
      <c r="R9" s="16">
        <v>7.437655687726102</v>
      </c>
      <c r="S9" s="16">
        <v>1.7789273135295802</v>
      </c>
      <c r="T9" s="16">
        <v>35.37536179366004</v>
      </c>
      <c r="U9" s="16">
        <v>236.763717924217</v>
      </c>
      <c r="V9" s="16">
        <v>10.079789613679104</v>
      </c>
      <c r="W9" s="16">
        <v>9.739436213679104</v>
      </c>
      <c r="X9" s="16">
        <v>0.34035340000000003</v>
      </c>
      <c r="Y9" s="16">
        <v>0</v>
      </c>
      <c r="Z9" s="16">
        <v>28.807604439771083</v>
      </c>
      <c r="AA9" s="16">
        <v>1.47888029</v>
      </c>
      <c r="AB9" s="16">
        <v>4.117939227571086</v>
      </c>
      <c r="AC9" s="16">
        <v>23.2107849222</v>
      </c>
      <c r="AD9" s="16">
        <v>20.630813028312147</v>
      </c>
      <c r="AE9" s="26">
        <v>2149.0271915053927</v>
      </c>
      <c r="AF9" s="27">
        <v>317.1475</v>
      </c>
      <c r="AG9" s="28">
        <v>13.5</v>
      </c>
      <c r="AH9" s="28">
        <v>38.6</v>
      </c>
      <c r="AI9" s="28">
        <v>204.4725</v>
      </c>
      <c r="AJ9" s="28">
        <v>60.575</v>
      </c>
      <c r="AK9" s="28">
        <v>0</v>
      </c>
      <c r="AL9" s="29">
        <v>2466.1746915053927</v>
      </c>
      <c r="AM9" s="18"/>
      <c r="AN9" s="19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89" s="68" customFormat="1" ht="15">
      <c r="A10" s="56" t="s">
        <v>46</v>
      </c>
      <c r="B10" s="57" t="s">
        <v>7</v>
      </c>
      <c r="C10" s="58">
        <v>779.9344699499998</v>
      </c>
      <c r="D10" s="59">
        <v>342.99884421000013</v>
      </c>
      <c r="E10" s="59">
        <v>222.92607602999988</v>
      </c>
      <c r="F10" s="59" t="s">
        <v>115</v>
      </c>
      <c r="G10" s="59" t="s">
        <v>115</v>
      </c>
      <c r="H10" s="59">
        <v>118.84131607999991</v>
      </c>
      <c r="I10" s="59">
        <v>82.19220596999985</v>
      </c>
      <c r="J10" s="59">
        <v>10.1298889</v>
      </c>
      <c r="K10" s="60">
        <v>2.8461387600000005</v>
      </c>
      <c r="L10" s="59">
        <v>505.8516185999998</v>
      </c>
      <c r="M10" s="59">
        <v>69.27352040000007</v>
      </c>
      <c r="N10" s="59">
        <v>157.09898668999975</v>
      </c>
      <c r="O10" s="59">
        <v>29.424563790000008</v>
      </c>
      <c r="P10" s="59">
        <v>54.92630445999999</v>
      </c>
      <c r="Q10" s="59">
        <v>0</v>
      </c>
      <c r="R10" s="59">
        <v>26.297300839999995</v>
      </c>
      <c r="S10" s="59">
        <v>4.381524809999999</v>
      </c>
      <c r="T10" s="59">
        <v>18.003986110000003</v>
      </c>
      <c r="U10" s="59">
        <v>146.44543149999996</v>
      </c>
      <c r="V10" s="59">
        <v>5.07179977</v>
      </c>
      <c r="W10" s="59">
        <v>5.07179977</v>
      </c>
      <c r="X10" s="59">
        <v>0</v>
      </c>
      <c r="Y10" s="59">
        <v>0</v>
      </c>
      <c r="Z10" s="59">
        <v>15.10979575</v>
      </c>
      <c r="AA10" s="59">
        <v>14.09902632</v>
      </c>
      <c r="AB10" s="59">
        <v>1.0107694299999999</v>
      </c>
      <c r="AC10" s="59">
        <v>0</v>
      </c>
      <c r="AD10" s="59">
        <v>0</v>
      </c>
      <c r="AE10" s="61">
        <v>1305.9676840699997</v>
      </c>
      <c r="AF10" s="62">
        <v>43.29683802</v>
      </c>
      <c r="AG10" s="69">
        <v>19.84703801</v>
      </c>
      <c r="AH10" s="69">
        <v>0</v>
      </c>
      <c r="AI10" s="69">
        <v>16.610155990000003</v>
      </c>
      <c r="AJ10" s="69">
        <v>0</v>
      </c>
      <c r="AK10" s="69">
        <v>6.839644020000001</v>
      </c>
      <c r="AL10" s="64">
        <v>1349.2645220899997</v>
      </c>
      <c r="AM10" s="65"/>
      <c r="AN10" s="66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</row>
    <row r="11" spans="1:89" ht="15">
      <c r="A11" s="55" t="s">
        <v>47</v>
      </c>
      <c r="B11" s="15" t="s">
        <v>19</v>
      </c>
      <c r="C11" s="25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  <c r="L11" s="16">
        <v>282.77</v>
      </c>
      <c r="M11" s="16">
        <v>282.77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26">
        <v>282.77</v>
      </c>
      <c r="AF11" s="27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9">
        <v>282.77</v>
      </c>
      <c r="AM11" s="18"/>
      <c r="AN11" s="19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1:89" s="68" customFormat="1" ht="15">
      <c r="A12" s="56" t="s">
        <v>48</v>
      </c>
      <c r="B12" s="57" t="s">
        <v>33</v>
      </c>
      <c r="C12" s="58">
        <v>562.52</v>
      </c>
      <c r="D12" s="59">
        <v>242.77</v>
      </c>
      <c r="E12" s="59">
        <v>211.04</v>
      </c>
      <c r="F12" s="59">
        <v>105.49</v>
      </c>
      <c r="G12" s="59">
        <v>105.55</v>
      </c>
      <c r="H12" s="59">
        <v>64.29</v>
      </c>
      <c r="I12" s="59">
        <v>16.65</v>
      </c>
      <c r="J12" s="59">
        <v>17.05</v>
      </c>
      <c r="K12" s="60">
        <v>10.72</v>
      </c>
      <c r="L12" s="59">
        <v>0.53</v>
      </c>
      <c r="M12" s="59">
        <v>0.05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0.48</v>
      </c>
      <c r="V12" s="59">
        <v>0.2</v>
      </c>
      <c r="W12" s="59">
        <v>0.06</v>
      </c>
      <c r="X12" s="59">
        <v>0</v>
      </c>
      <c r="Y12" s="59">
        <v>0.14</v>
      </c>
      <c r="Z12" s="59">
        <v>0</v>
      </c>
      <c r="AA12" s="59">
        <v>0</v>
      </c>
      <c r="AB12" s="59">
        <v>0</v>
      </c>
      <c r="AC12" s="59">
        <v>0</v>
      </c>
      <c r="AD12" s="59">
        <v>0.07</v>
      </c>
      <c r="AE12" s="61">
        <v>563.32</v>
      </c>
      <c r="AF12" s="62">
        <v>0</v>
      </c>
      <c r="AG12" s="69">
        <v>0</v>
      </c>
      <c r="AH12" s="69">
        <v>0</v>
      </c>
      <c r="AI12" s="69">
        <v>0</v>
      </c>
      <c r="AJ12" s="69">
        <v>0</v>
      </c>
      <c r="AK12" s="69">
        <v>0</v>
      </c>
      <c r="AL12" s="64">
        <v>563.32</v>
      </c>
      <c r="AM12" s="65"/>
      <c r="AN12" s="66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</row>
    <row r="13" spans="1:89" ht="15">
      <c r="A13" s="55" t="s">
        <v>49</v>
      </c>
      <c r="B13" s="15" t="s">
        <v>24</v>
      </c>
      <c r="C13" s="25">
        <v>30.18282674</v>
      </c>
      <c r="D13" s="16">
        <v>0.582793</v>
      </c>
      <c r="E13" s="16">
        <v>4.827334</v>
      </c>
      <c r="F13" s="16">
        <v>0</v>
      </c>
      <c r="G13" s="16">
        <v>4.83</v>
      </c>
      <c r="H13" s="16">
        <v>23.27948</v>
      </c>
      <c r="I13" s="16">
        <v>1.457564</v>
      </c>
      <c r="J13" s="16">
        <v>0</v>
      </c>
      <c r="K13" s="17">
        <v>0.03565574</v>
      </c>
      <c r="L13" s="16">
        <v>94.51642</v>
      </c>
      <c r="M13" s="16">
        <v>0</v>
      </c>
      <c r="N13" s="16">
        <v>89.696243</v>
      </c>
      <c r="O13" s="16">
        <v>0</v>
      </c>
      <c r="P13" s="16">
        <v>0</v>
      </c>
      <c r="Q13" s="16">
        <v>0</v>
      </c>
      <c r="R13" s="16">
        <v>3.072882</v>
      </c>
      <c r="S13" s="16">
        <v>0</v>
      </c>
      <c r="T13" s="16">
        <v>1.3856</v>
      </c>
      <c r="U13" s="16">
        <v>0.361695</v>
      </c>
      <c r="V13" s="16">
        <v>1.7590860000000001</v>
      </c>
      <c r="W13" s="16">
        <v>1.558286</v>
      </c>
      <c r="X13" s="16">
        <v>0.2008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26">
        <v>126.45833273999999</v>
      </c>
      <c r="AF13" s="27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9">
        <v>126.45833273999999</v>
      </c>
      <c r="AM13" s="18"/>
      <c r="AN13" s="19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89" s="68" customFormat="1" ht="15">
      <c r="A14" s="56" t="s">
        <v>50</v>
      </c>
      <c r="B14" s="57" t="s">
        <v>8</v>
      </c>
      <c r="C14" s="58">
        <v>63.051</v>
      </c>
      <c r="D14" s="59">
        <v>8.334</v>
      </c>
      <c r="E14" s="59">
        <v>54.717</v>
      </c>
      <c r="F14" s="59" t="s">
        <v>115</v>
      </c>
      <c r="G14" s="59" t="s">
        <v>115</v>
      </c>
      <c r="H14" s="59">
        <v>0</v>
      </c>
      <c r="I14" s="59">
        <v>0</v>
      </c>
      <c r="J14" s="59">
        <v>0</v>
      </c>
      <c r="K14" s="60">
        <v>0</v>
      </c>
      <c r="L14" s="59">
        <v>335.413</v>
      </c>
      <c r="M14" s="59" t="s">
        <v>115</v>
      </c>
      <c r="N14" s="59" t="s">
        <v>115</v>
      </c>
      <c r="O14" s="59" t="s">
        <v>115</v>
      </c>
      <c r="P14" s="59" t="s">
        <v>115</v>
      </c>
      <c r="Q14" s="59" t="s">
        <v>115</v>
      </c>
      <c r="R14" s="59" t="s">
        <v>115</v>
      </c>
      <c r="S14" s="59" t="s">
        <v>115</v>
      </c>
      <c r="T14" s="59" t="s">
        <v>115</v>
      </c>
      <c r="U14" s="59" t="s">
        <v>115</v>
      </c>
      <c r="V14" s="59">
        <v>0.09</v>
      </c>
      <c r="W14" s="59" t="s">
        <v>115</v>
      </c>
      <c r="X14" s="59" t="s">
        <v>115</v>
      </c>
      <c r="Y14" s="59" t="s">
        <v>115</v>
      </c>
      <c r="Z14" s="59">
        <v>110.906</v>
      </c>
      <c r="AA14" s="59">
        <v>15.683</v>
      </c>
      <c r="AB14" s="59">
        <v>0</v>
      </c>
      <c r="AC14" s="59">
        <v>95.223</v>
      </c>
      <c r="AD14" s="59">
        <v>0</v>
      </c>
      <c r="AE14" s="61">
        <v>509.46</v>
      </c>
      <c r="AF14" s="62">
        <v>0</v>
      </c>
      <c r="AG14" s="69">
        <v>0</v>
      </c>
      <c r="AH14" s="69">
        <v>0</v>
      </c>
      <c r="AI14" s="69">
        <v>0</v>
      </c>
      <c r="AJ14" s="69">
        <v>0</v>
      </c>
      <c r="AK14" s="69">
        <v>0</v>
      </c>
      <c r="AL14" s="64">
        <v>509.46</v>
      </c>
      <c r="AM14" s="65"/>
      <c r="AN14" s="66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</row>
    <row r="15" spans="1:89" ht="15">
      <c r="A15" s="55" t="s">
        <v>51</v>
      </c>
      <c r="B15" s="15" t="s">
        <v>4</v>
      </c>
      <c r="C15" s="25">
        <v>2034.1731298499992</v>
      </c>
      <c r="D15" s="16">
        <v>1047.6253507799993</v>
      </c>
      <c r="E15" s="16">
        <v>607.6767385999999</v>
      </c>
      <c r="F15" s="16">
        <v>332.4610355899999</v>
      </c>
      <c r="G15" s="16">
        <v>275.21570300999997</v>
      </c>
      <c r="H15" s="16">
        <v>209.24401564000001</v>
      </c>
      <c r="I15" s="16">
        <v>153.86233644</v>
      </c>
      <c r="J15" s="16">
        <v>10.85251389</v>
      </c>
      <c r="K15" s="17">
        <v>4.912174500000002</v>
      </c>
      <c r="L15" s="16">
        <v>751.7016569200001</v>
      </c>
      <c r="M15" s="16">
        <v>334.51305931000013</v>
      </c>
      <c r="N15" s="16">
        <v>25.163535829999997</v>
      </c>
      <c r="O15" s="16">
        <v>11.011443690000002</v>
      </c>
      <c r="P15" s="16">
        <v>17.12363451</v>
      </c>
      <c r="Q15" s="16">
        <v>26.3755752</v>
      </c>
      <c r="R15" s="16">
        <v>19.772010699999996</v>
      </c>
      <c r="S15" s="16">
        <v>42.491808479999996</v>
      </c>
      <c r="T15" s="16">
        <v>47.76713467000001</v>
      </c>
      <c r="U15" s="16">
        <v>227.48345453</v>
      </c>
      <c r="V15" s="16">
        <v>34.238383219999996</v>
      </c>
      <c r="W15" s="16">
        <v>15.317741579999998</v>
      </c>
      <c r="X15" s="16">
        <v>10.69205273</v>
      </c>
      <c r="Y15" s="16">
        <v>8.228588909999997</v>
      </c>
      <c r="Z15" s="16">
        <v>2.7830872600000003</v>
      </c>
      <c r="AA15" s="16">
        <v>0</v>
      </c>
      <c r="AB15" s="16">
        <v>2.5330872600000003</v>
      </c>
      <c r="AC15" s="16">
        <v>0.25</v>
      </c>
      <c r="AD15" s="16">
        <v>0</v>
      </c>
      <c r="AE15" s="26">
        <v>2822.896257249999</v>
      </c>
      <c r="AF15" s="27">
        <v>1.0506</v>
      </c>
      <c r="AG15" s="28">
        <v>0</v>
      </c>
      <c r="AH15" s="28">
        <v>0</v>
      </c>
      <c r="AI15" s="28">
        <v>1.0506</v>
      </c>
      <c r="AJ15" s="28">
        <v>0</v>
      </c>
      <c r="AK15" s="28">
        <v>0</v>
      </c>
      <c r="AL15" s="29">
        <v>2823.946857249999</v>
      </c>
      <c r="AM15" s="18"/>
      <c r="AN15" s="19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s="68" customFormat="1" ht="15">
      <c r="A16" s="56" t="s">
        <v>52</v>
      </c>
      <c r="B16" s="57" t="s">
        <v>29</v>
      </c>
      <c r="C16" s="58">
        <v>81.58013619</v>
      </c>
      <c r="D16" s="70">
        <v>23.48195767</v>
      </c>
      <c r="E16" s="59">
        <v>57.06935489</v>
      </c>
      <c r="F16" s="59">
        <v>57.03685489</v>
      </c>
      <c r="G16" s="59">
        <v>0.0325</v>
      </c>
      <c r="H16" s="59">
        <v>0.8399408399999999</v>
      </c>
      <c r="I16" s="59">
        <v>0</v>
      </c>
      <c r="J16" s="59">
        <v>0.176</v>
      </c>
      <c r="K16" s="60">
        <v>0.012882790000000002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61">
        <v>81.58013619</v>
      </c>
      <c r="AF16" s="62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4">
        <v>81.58013619</v>
      </c>
      <c r="AM16" s="65"/>
      <c r="AN16" s="66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</row>
    <row r="17" spans="1:89" ht="15">
      <c r="A17" s="55" t="s">
        <v>53</v>
      </c>
      <c r="B17" s="15" t="s">
        <v>9</v>
      </c>
      <c r="C17" s="25">
        <v>362.279</v>
      </c>
      <c r="D17" s="16">
        <v>78.74</v>
      </c>
      <c r="E17" s="16">
        <v>107.015</v>
      </c>
      <c r="F17" s="16" t="s">
        <v>115</v>
      </c>
      <c r="G17" s="16" t="s">
        <v>115</v>
      </c>
      <c r="H17" s="16">
        <v>85.595</v>
      </c>
      <c r="I17" s="16">
        <v>53.129</v>
      </c>
      <c r="J17" s="16">
        <v>23.52</v>
      </c>
      <c r="K17" s="17">
        <v>14.28</v>
      </c>
      <c r="L17" s="16">
        <v>321.64</v>
      </c>
      <c r="M17" s="16">
        <v>50.64</v>
      </c>
      <c r="N17" s="16">
        <v>1.79</v>
      </c>
      <c r="O17" s="16">
        <v>10.24</v>
      </c>
      <c r="P17" s="16">
        <v>79.04</v>
      </c>
      <c r="Q17" s="16">
        <v>11.93</v>
      </c>
      <c r="R17" s="16">
        <v>2.35</v>
      </c>
      <c r="S17" s="16">
        <v>0.3</v>
      </c>
      <c r="T17" s="16">
        <v>38.75</v>
      </c>
      <c r="U17" s="16">
        <v>126.6</v>
      </c>
      <c r="V17" s="16">
        <v>61.66</v>
      </c>
      <c r="W17" s="16">
        <v>61.66</v>
      </c>
      <c r="X17" s="16">
        <v>0</v>
      </c>
      <c r="Y17" s="16">
        <v>0</v>
      </c>
      <c r="Z17" s="16">
        <v>27.63</v>
      </c>
      <c r="AA17" s="16">
        <v>11.19</v>
      </c>
      <c r="AB17" s="16">
        <v>9.19</v>
      </c>
      <c r="AC17" s="16">
        <v>7.25</v>
      </c>
      <c r="AD17" s="16">
        <v>37.1</v>
      </c>
      <c r="AE17" s="26">
        <v>810.309</v>
      </c>
      <c r="AF17" s="27">
        <v>207.25</v>
      </c>
      <c r="AG17" s="28">
        <v>0</v>
      </c>
      <c r="AH17" s="28">
        <v>207.25</v>
      </c>
      <c r="AI17" s="28">
        <v>0</v>
      </c>
      <c r="AJ17" s="28">
        <v>0</v>
      </c>
      <c r="AK17" s="28">
        <v>0</v>
      </c>
      <c r="AL17" s="29">
        <v>1017.559</v>
      </c>
      <c r="AM17" s="18"/>
      <c r="AN17" s="19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s="68" customFormat="1" ht="15">
      <c r="A18" s="56" t="s">
        <v>54</v>
      </c>
      <c r="B18" s="57" t="s">
        <v>27</v>
      </c>
      <c r="C18" s="58">
        <v>244.98</v>
      </c>
      <c r="D18" s="59" t="s">
        <v>115</v>
      </c>
      <c r="E18" s="59" t="s">
        <v>115</v>
      </c>
      <c r="F18" s="59" t="s">
        <v>115</v>
      </c>
      <c r="G18" s="59" t="s">
        <v>115</v>
      </c>
      <c r="H18" s="59" t="s">
        <v>115</v>
      </c>
      <c r="I18" s="59" t="s">
        <v>115</v>
      </c>
      <c r="J18" s="59" t="s">
        <v>115</v>
      </c>
      <c r="K18" s="59" t="s">
        <v>115</v>
      </c>
      <c r="L18" s="59">
        <v>65.26</v>
      </c>
      <c r="M18" s="59" t="s">
        <v>115</v>
      </c>
      <c r="N18" s="59" t="s">
        <v>115</v>
      </c>
      <c r="O18" s="59" t="s">
        <v>115</v>
      </c>
      <c r="P18" s="59" t="s">
        <v>115</v>
      </c>
      <c r="Q18" s="59" t="s">
        <v>115</v>
      </c>
      <c r="R18" s="59" t="s">
        <v>115</v>
      </c>
      <c r="S18" s="59" t="s">
        <v>115</v>
      </c>
      <c r="T18" s="59" t="s">
        <v>115</v>
      </c>
      <c r="U18" s="59" t="s">
        <v>115</v>
      </c>
      <c r="V18" s="59">
        <v>0.25</v>
      </c>
      <c r="W18" s="59" t="s">
        <v>115</v>
      </c>
      <c r="X18" s="59" t="s">
        <v>115</v>
      </c>
      <c r="Y18" s="59" t="s">
        <v>115</v>
      </c>
      <c r="Z18" s="59" t="s">
        <v>115</v>
      </c>
      <c r="AA18" s="59" t="s">
        <v>115</v>
      </c>
      <c r="AB18" s="59" t="s">
        <v>115</v>
      </c>
      <c r="AC18" s="59" t="s">
        <v>115</v>
      </c>
      <c r="AD18" s="59" t="s">
        <v>115</v>
      </c>
      <c r="AE18" s="61">
        <v>310.49</v>
      </c>
      <c r="AF18" s="62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4">
        <v>310.49</v>
      </c>
      <c r="AM18" s="65"/>
      <c r="AN18" s="66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</row>
    <row r="19" spans="1:89" ht="15">
      <c r="A19" s="55" t="s">
        <v>55</v>
      </c>
      <c r="B19" s="15" t="s">
        <v>31</v>
      </c>
      <c r="C19" s="25">
        <v>150.5</v>
      </c>
      <c r="D19" s="16">
        <v>63.04</v>
      </c>
      <c r="E19" s="16">
        <v>30.06</v>
      </c>
      <c r="F19" s="16">
        <v>9.98</v>
      </c>
      <c r="G19" s="16">
        <v>20.08</v>
      </c>
      <c r="H19" s="16">
        <v>35.17</v>
      </c>
      <c r="I19" s="16">
        <v>14.76</v>
      </c>
      <c r="J19" s="16">
        <v>4.03</v>
      </c>
      <c r="K19" s="17">
        <v>3.44</v>
      </c>
      <c r="L19" s="16">
        <v>79.71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1</v>
      </c>
      <c r="W19" s="16">
        <v>0</v>
      </c>
      <c r="X19" s="16">
        <v>0</v>
      </c>
      <c r="Y19" s="16">
        <v>0</v>
      </c>
      <c r="Z19" s="16">
        <v>0.11</v>
      </c>
      <c r="AA19" s="16">
        <v>0</v>
      </c>
      <c r="AB19" s="16">
        <v>0</v>
      </c>
      <c r="AC19" s="16">
        <v>0</v>
      </c>
      <c r="AD19" s="16">
        <v>0</v>
      </c>
      <c r="AE19" s="26">
        <v>231.33</v>
      </c>
      <c r="AF19" s="27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9">
        <v>231.33</v>
      </c>
      <c r="AM19" s="18"/>
      <c r="AN19" s="19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</row>
    <row r="20" spans="1:89" s="68" customFormat="1" ht="15">
      <c r="A20" s="56" t="s">
        <v>56</v>
      </c>
      <c r="B20" s="57" t="s">
        <v>10</v>
      </c>
      <c r="C20" s="58">
        <v>349.47034744000024</v>
      </c>
      <c r="D20" s="59">
        <v>60.85228174000032</v>
      </c>
      <c r="E20" s="59">
        <v>74.4088221000003</v>
      </c>
      <c r="F20" s="59">
        <v>0</v>
      </c>
      <c r="G20" s="59">
        <v>74.4088221000003</v>
      </c>
      <c r="H20" s="59">
        <v>138.79488958999966</v>
      </c>
      <c r="I20" s="59">
        <v>68.22484469999995</v>
      </c>
      <c r="J20" s="59">
        <v>1.5003568999999999</v>
      </c>
      <c r="K20" s="60">
        <v>5.68915241</v>
      </c>
      <c r="L20" s="59">
        <v>240.88496357</v>
      </c>
      <c r="M20" s="59">
        <v>26.541543500000003</v>
      </c>
      <c r="N20" s="59">
        <v>0</v>
      </c>
      <c r="O20" s="59">
        <v>82.60158415000001</v>
      </c>
      <c r="P20" s="59">
        <v>79.72</v>
      </c>
      <c r="Q20" s="59">
        <v>8.44</v>
      </c>
      <c r="R20" s="59">
        <v>1.39</v>
      </c>
      <c r="S20" s="59">
        <v>4.9</v>
      </c>
      <c r="T20" s="59">
        <v>12.23</v>
      </c>
      <c r="U20" s="59">
        <v>25.1</v>
      </c>
      <c r="V20" s="59">
        <v>0</v>
      </c>
      <c r="W20" s="59">
        <v>0</v>
      </c>
      <c r="X20" s="59">
        <v>0</v>
      </c>
      <c r="Y20" s="59">
        <v>0</v>
      </c>
      <c r="Z20" s="59">
        <v>0.09</v>
      </c>
      <c r="AA20" s="59">
        <v>0</v>
      </c>
      <c r="AB20" s="59">
        <v>0</v>
      </c>
      <c r="AC20" s="59">
        <v>0.09</v>
      </c>
      <c r="AD20" s="59">
        <v>0.46</v>
      </c>
      <c r="AE20" s="61">
        <v>590</v>
      </c>
      <c r="AF20" s="62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4">
        <v>590</v>
      </c>
      <c r="AM20" s="65"/>
      <c r="AN20" s="66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</row>
    <row r="21" spans="1:89" ht="15">
      <c r="A21" s="55" t="s">
        <v>57</v>
      </c>
      <c r="B21" s="15" t="s">
        <v>11</v>
      </c>
      <c r="C21" s="25">
        <v>3.39</v>
      </c>
      <c r="D21" s="16">
        <v>0.9</v>
      </c>
      <c r="E21" s="16">
        <v>0.19</v>
      </c>
      <c r="F21" s="16">
        <v>0</v>
      </c>
      <c r="G21" s="16">
        <v>0</v>
      </c>
      <c r="H21" s="16">
        <v>0</v>
      </c>
      <c r="I21" s="16">
        <v>2.3</v>
      </c>
      <c r="J21" s="16">
        <v>0</v>
      </c>
      <c r="K21" s="17">
        <v>0</v>
      </c>
      <c r="L21" s="16">
        <v>227.94</v>
      </c>
      <c r="M21" s="16">
        <v>0</v>
      </c>
      <c r="N21" s="16">
        <v>0</v>
      </c>
      <c r="O21" s="16">
        <v>47.47</v>
      </c>
      <c r="P21" s="16">
        <v>109.9</v>
      </c>
      <c r="Q21" s="16">
        <v>0</v>
      </c>
      <c r="R21" s="16">
        <v>0</v>
      </c>
      <c r="S21" s="16">
        <v>0</v>
      </c>
      <c r="T21" s="16">
        <v>42.06</v>
      </c>
      <c r="U21" s="16">
        <v>28.52</v>
      </c>
      <c r="V21" s="16">
        <v>0</v>
      </c>
      <c r="W21" s="16">
        <v>0</v>
      </c>
      <c r="X21" s="16">
        <v>0</v>
      </c>
      <c r="Y21" s="16">
        <v>0</v>
      </c>
      <c r="Z21" s="16">
        <v>0.3</v>
      </c>
      <c r="AA21" s="16">
        <v>0</v>
      </c>
      <c r="AB21" s="16">
        <v>0.3</v>
      </c>
      <c r="AC21" s="16">
        <v>0</v>
      </c>
      <c r="AD21" s="16">
        <v>0</v>
      </c>
      <c r="AE21" s="26">
        <v>231.63</v>
      </c>
      <c r="AF21" s="27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  <c r="AL21" s="29">
        <v>231.63</v>
      </c>
      <c r="AM21" s="18"/>
      <c r="AN21" s="19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</row>
    <row r="22" spans="1:89" s="68" customFormat="1" ht="15">
      <c r="A22" s="56" t="s">
        <v>58</v>
      </c>
      <c r="B22" s="57" t="s">
        <v>77</v>
      </c>
      <c r="C22" s="58">
        <v>231.72577783000003</v>
      </c>
      <c r="D22" s="59">
        <v>107.47229425</v>
      </c>
      <c r="E22" s="59">
        <v>38.11037511999999</v>
      </c>
      <c r="F22" s="59">
        <v>0.37240093</v>
      </c>
      <c r="G22" s="59">
        <v>37.737974189999996</v>
      </c>
      <c r="H22" s="59">
        <v>45.85882302</v>
      </c>
      <c r="I22" s="59">
        <v>35.355713650000006</v>
      </c>
      <c r="J22" s="59">
        <v>2.8298</v>
      </c>
      <c r="K22" s="60">
        <v>2.09877179</v>
      </c>
      <c r="L22" s="59">
        <v>255.18162556</v>
      </c>
      <c r="M22" s="59">
        <v>58.340715780000004</v>
      </c>
      <c r="N22" s="59">
        <v>4.68839116</v>
      </c>
      <c r="O22" s="59">
        <v>3.8543211399999997</v>
      </c>
      <c r="P22" s="59">
        <v>91.49</v>
      </c>
      <c r="Q22" s="59">
        <v>13.38</v>
      </c>
      <c r="R22" s="59">
        <v>1.36</v>
      </c>
      <c r="S22" s="59">
        <v>0</v>
      </c>
      <c r="T22" s="59">
        <v>2.9</v>
      </c>
      <c r="U22" s="59">
        <v>79.16</v>
      </c>
      <c r="V22" s="59">
        <v>9.759747879999999</v>
      </c>
      <c r="W22" s="59">
        <v>9.76</v>
      </c>
      <c r="X22" s="59">
        <v>0</v>
      </c>
      <c r="Y22" s="59">
        <v>0</v>
      </c>
      <c r="Z22" s="59">
        <v>95.2</v>
      </c>
      <c r="AA22" s="59">
        <v>0</v>
      </c>
      <c r="AB22" s="59">
        <v>0</v>
      </c>
      <c r="AC22" s="59">
        <v>95.2</v>
      </c>
      <c r="AD22" s="59">
        <v>2.98</v>
      </c>
      <c r="AE22" s="61">
        <v>594.85</v>
      </c>
      <c r="AF22" s="62">
        <v>965.69</v>
      </c>
      <c r="AG22" s="69">
        <v>484.26</v>
      </c>
      <c r="AH22" s="69">
        <v>292.9</v>
      </c>
      <c r="AI22" s="69">
        <v>120.24</v>
      </c>
      <c r="AJ22" s="69">
        <v>0</v>
      </c>
      <c r="AK22" s="69">
        <v>68.3</v>
      </c>
      <c r="AL22" s="64">
        <v>1560.54</v>
      </c>
      <c r="AM22" s="65"/>
      <c r="AN22" s="66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</row>
    <row r="23" spans="1:89" ht="15">
      <c r="A23" s="55" t="s">
        <v>59</v>
      </c>
      <c r="B23" s="15" t="s">
        <v>25</v>
      </c>
      <c r="C23" s="25">
        <v>132.16207722</v>
      </c>
      <c r="D23" s="16">
        <v>46.22845496</v>
      </c>
      <c r="E23" s="16">
        <v>38.297767889999996</v>
      </c>
      <c r="F23" s="16">
        <v>20.608616249999994</v>
      </c>
      <c r="G23" s="16">
        <v>17.689151640000002</v>
      </c>
      <c r="H23" s="16">
        <v>32.89019065000001</v>
      </c>
      <c r="I23" s="16">
        <v>13.503131349999999</v>
      </c>
      <c r="J23" s="16">
        <v>0.465</v>
      </c>
      <c r="K23" s="17">
        <v>0.77753237</v>
      </c>
      <c r="L23" s="16">
        <v>45.47148905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48.019792570000014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21.28622072</v>
      </c>
      <c r="AE23" s="26">
        <v>246.93957956</v>
      </c>
      <c r="AF23" s="27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  <c r="AL23" s="29">
        <v>246.93957956</v>
      </c>
      <c r="AM23" s="18"/>
      <c r="AN23" s="19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</row>
    <row r="24" spans="1:89" s="68" customFormat="1" ht="15">
      <c r="A24" s="56" t="s">
        <v>60</v>
      </c>
      <c r="B24" s="57" t="s">
        <v>26</v>
      </c>
      <c r="C24" s="58">
        <v>447.13399999999996</v>
      </c>
      <c r="D24" s="59">
        <v>416.316</v>
      </c>
      <c r="E24" s="59">
        <v>24.622999999999998</v>
      </c>
      <c r="F24" s="59">
        <v>8.676</v>
      </c>
      <c r="G24" s="59">
        <v>15.947</v>
      </c>
      <c r="H24" s="59">
        <v>0</v>
      </c>
      <c r="I24" s="59">
        <v>0</v>
      </c>
      <c r="J24" s="59">
        <v>6.195</v>
      </c>
      <c r="K24" s="60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0</v>
      </c>
      <c r="AC24" s="59">
        <v>0</v>
      </c>
      <c r="AD24" s="59">
        <v>0</v>
      </c>
      <c r="AE24" s="61">
        <v>447.13399999999996</v>
      </c>
      <c r="AF24" s="62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4">
        <v>447.13399999999996</v>
      </c>
      <c r="AM24" s="65"/>
      <c r="AN24" s="66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</row>
    <row r="25" spans="1:89" ht="15">
      <c r="A25" s="55" t="s">
        <v>61</v>
      </c>
      <c r="B25" s="15" t="s">
        <v>22</v>
      </c>
      <c r="C25" s="25">
        <v>807.322</v>
      </c>
      <c r="D25" s="16">
        <v>162.552</v>
      </c>
      <c r="E25" s="16">
        <v>181.26778440021695</v>
      </c>
      <c r="F25" s="16">
        <v>66.60983338132222</v>
      </c>
      <c r="G25" s="16">
        <v>114.65795101889472</v>
      </c>
      <c r="H25" s="16">
        <v>261.1827248054037</v>
      </c>
      <c r="I25" s="16">
        <v>161.16444606128255</v>
      </c>
      <c r="J25" s="16">
        <v>15.426391605917926</v>
      </c>
      <c r="K25" s="17">
        <v>25.72865312717885</v>
      </c>
      <c r="L25" s="16">
        <v>557.87</v>
      </c>
      <c r="M25" s="16">
        <v>153.3457390565138</v>
      </c>
      <c r="N25" s="16">
        <v>10.602524087344724</v>
      </c>
      <c r="O25" s="16">
        <v>63.16406792871976</v>
      </c>
      <c r="P25" s="16">
        <v>94.73287836903214</v>
      </c>
      <c r="Q25" s="16">
        <v>44.229527171883724</v>
      </c>
      <c r="R25" s="16">
        <v>7.470653569802763</v>
      </c>
      <c r="S25" s="16">
        <v>0</v>
      </c>
      <c r="T25" s="16">
        <v>21.665832808520236</v>
      </c>
      <c r="U25" s="16">
        <v>162.65877700818305</v>
      </c>
      <c r="V25" s="16">
        <v>16.998566679087276</v>
      </c>
      <c r="W25" s="16">
        <v>0</v>
      </c>
      <c r="X25" s="16">
        <v>0</v>
      </c>
      <c r="Y25" s="16">
        <v>0</v>
      </c>
      <c r="Z25" s="16">
        <v>25.287237129269144</v>
      </c>
      <c r="AA25" s="16">
        <v>8.39200936996898</v>
      </c>
      <c r="AB25" s="16">
        <v>0.6670167593001601</v>
      </c>
      <c r="AC25" s="16">
        <v>16.228211</v>
      </c>
      <c r="AD25" s="16">
        <v>0</v>
      </c>
      <c r="AE25" s="26">
        <v>1407.4778038083568</v>
      </c>
      <c r="AF25" s="27">
        <v>91.977483190759</v>
      </c>
      <c r="AG25" s="28">
        <v>80.302311295487</v>
      </c>
      <c r="AH25" s="28">
        <v>3.497</v>
      </c>
      <c r="AI25" s="28">
        <v>8.178171895272</v>
      </c>
      <c r="AJ25" s="28">
        <v>0</v>
      </c>
      <c r="AK25" s="28">
        <v>0</v>
      </c>
      <c r="AL25" s="29">
        <v>1499.4552869991157</v>
      </c>
      <c r="AM25" s="18"/>
      <c r="AN25" s="19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</row>
    <row r="26" spans="1:89" s="68" customFormat="1" ht="15">
      <c r="A26" s="56" t="s">
        <v>62</v>
      </c>
      <c r="B26" s="57" t="s">
        <v>5</v>
      </c>
      <c r="C26" s="58">
        <v>30.68</v>
      </c>
      <c r="D26" s="59">
        <v>17.09</v>
      </c>
      <c r="E26" s="59">
        <v>6.15</v>
      </c>
      <c r="F26" s="59">
        <v>2.25</v>
      </c>
      <c r="G26" s="59">
        <v>3.9</v>
      </c>
      <c r="H26" s="59">
        <v>1.94</v>
      </c>
      <c r="I26" s="59">
        <v>2.57</v>
      </c>
      <c r="J26" s="59">
        <v>0.93</v>
      </c>
      <c r="K26" s="60">
        <v>2</v>
      </c>
      <c r="L26" s="59">
        <v>11.76</v>
      </c>
      <c r="M26" s="59">
        <v>3.29</v>
      </c>
      <c r="N26" s="59">
        <v>0.2</v>
      </c>
      <c r="O26" s="59">
        <v>0.67</v>
      </c>
      <c r="P26" s="59">
        <v>0.93</v>
      </c>
      <c r="Q26" s="59">
        <v>0.56</v>
      </c>
      <c r="R26" s="59">
        <v>0.37</v>
      </c>
      <c r="S26" s="59">
        <v>0.14</v>
      </c>
      <c r="T26" s="59">
        <v>0.12</v>
      </c>
      <c r="U26" s="59">
        <v>2.46</v>
      </c>
      <c r="V26" s="59">
        <v>0.48</v>
      </c>
      <c r="W26" s="59">
        <v>0.48</v>
      </c>
      <c r="X26" s="59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3.59</v>
      </c>
      <c r="AE26" s="61">
        <v>46.51</v>
      </c>
      <c r="AF26" s="62">
        <v>3.7</v>
      </c>
      <c r="AG26" s="69">
        <v>3.7</v>
      </c>
      <c r="AH26" s="69">
        <v>0</v>
      </c>
      <c r="AI26" s="69">
        <v>0</v>
      </c>
      <c r="AJ26" s="69">
        <v>0</v>
      </c>
      <c r="AK26" s="69">
        <v>0</v>
      </c>
      <c r="AL26" s="64">
        <v>50.21</v>
      </c>
      <c r="AM26" s="71"/>
      <c r="AN26" s="72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</row>
    <row r="27" spans="1:89" ht="15">
      <c r="A27" s="55" t="s">
        <v>63</v>
      </c>
      <c r="B27" s="15" t="s">
        <v>12</v>
      </c>
      <c r="C27" s="25">
        <v>35.6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7">
        <v>0</v>
      </c>
      <c r="L27" s="16">
        <v>45.1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4.5</v>
      </c>
      <c r="AE27" s="26">
        <v>85.2</v>
      </c>
      <c r="AF27" s="27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9">
        <v>85.2</v>
      </c>
      <c r="AM27" s="18"/>
      <c r="AN27" s="19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</row>
    <row r="28" spans="1:89" s="68" customFormat="1" ht="15">
      <c r="A28" s="56" t="s">
        <v>64</v>
      </c>
      <c r="B28" s="57" t="s">
        <v>23</v>
      </c>
      <c r="C28" s="58">
        <v>80.51309717000001</v>
      </c>
      <c r="D28" s="59">
        <v>63.38873178</v>
      </c>
      <c r="E28" s="59">
        <v>16.260852479999997</v>
      </c>
      <c r="F28" s="59">
        <v>12.63535506</v>
      </c>
      <c r="G28" s="59">
        <v>3.62549742</v>
      </c>
      <c r="H28" s="59">
        <v>0.141197</v>
      </c>
      <c r="I28" s="59">
        <v>0.19132</v>
      </c>
      <c r="J28" s="59">
        <v>0</v>
      </c>
      <c r="K28" s="60">
        <v>0.53099591</v>
      </c>
      <c r="L28" s="59">
        <v>46.95414555000001</v>
      </c>
      <c r="M28" s="59">
        <v>5.130460480000001</v>
      </c>
      <c r="N28" s="59">
        <v>0.22132</v>
      </c>
      <c r="O28" s="59">
        <v>0.4185795</v>
      </c>
      <c r="P28" s="59">
        <v>25.83959297</v>
      </c>
      <c r="Q28" s="59">
        <v>0.53128721</v>
      </c>
      <c r="R28" s="59">
        <v>1.98006921</v>
      </c>
      <c r="S28" s="59">
        <v>2.5614150299999996</v>
      </c>
      <c r="T28" s="59">
        <v>4.17928508</v>
      </c>
      <c r="U28" s="59">
        <v>6.0921360700000005</v>
      </c>
      <c r="V28" s="59">
        <v>5.3101889</v>
      </c>
      <c r="W28" s="59">
        <v>5.3101889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7.387384459999999</v>
      </c>
      <c r="AE28" s="61">
        <v>140.16481608</v>
      </c>
      <c r="AF28" s="62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4">
        <v>140.16481608</v>
      </c>
      <c r="AM28" s="65"/>
      <c r="AN28" s="66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</row>
    <row r="29" spans="1:89" ht="15">
      <c r="A29" s="55" t="s">
        <v>65</v>
      </c>
      <c r="B29" s="15" t="s">
        <v>76</v>
      </c>
      <c r="C29" s="25">
        <v>918.7187823118069</v>
      </c>
      <c r="D29" s="16">
        <v>394.19499709757014</v>
      </c>
      <c r="E29" s="16">
        <v>182.79576468496077</v>
      </c>
      <c r="F29" s="16">
        <v>76.48078089996172</v>
      </c>
      <c r="G29" s="16">
        <v>106.31498378499904</v>
      </c>
      <c r="H29" s="16">
        <v>186.3074260699191</v>
      </c>
      <c r="I29" s="16">
        <v>101.17738456529696</v>
      </c>
      <c r="J29" s="16">
        <v>20.070713237061998</v>
      </c>
      <c r="K29" s="17">
        <v>34.172496656998</v>
      </c>
      <c r="L29" s="16">
        <v>444.9697407538111</v>
      </c>
      <c r="M29" s="16">
        <v>73.40466125937402</v>
      </c>
      <c r="N29" s="16">
        <v>3.528837705776</v>
      </c>
      <c r="O29" s="16">
        <v>21.987660275106002</v>
      </c>
      <c r="P29" s="16">
        <v>61.060878844034995</v>
      </c>
      <c r="Q29" s="16">
        <v>10.70390013</v>
      </c>
      <c r="R29" s="16">
        <v>26.042098696035016</v>
      </c>
      <c r="S29" s="16">
        <v>5.5684190099999995</v>
      </c>
      <c r="T29" s="16">
        <v>32.148148723007985</v>
      </c>
      <c r="U29" s="16">
        <v>210.525136110477</v>
      </c>
      <c r="V29" s="16">
        <v>27.580878470000002</v>
      </c>
      <c r="W29" s="16">
        <v>26.902707470000003</v>
      </c>
      <c r="X29" s="16">
        <v>0</v>
      </c>
      <c r="Y29" s="16">
        <v>0.678171</v>
      </c>
      <c r="Z29" s="16">
        <v>1.86205612</v>
      </c>
      <c r="AA29" s="16">
        <v>0.36</v>
      </c>
      <c r="AB29" s="16">
        <v>1.50205612</v>
      </c>
      <c r="AC29" s="16">
        <v>0</v>
      </c>
      <c r="AD29" s="16">
        <v>18.22719771479</v>
      </c>
      <c r="AE29" s="26">
        <v>1411.358655370408</v>
      </c>
      <c r="AF29" s="27">
        <v>69.33330000000001</v>
      </c>
      <c r="AG29" s="28">
        <v>0</v>
      </c>
      <c r="AH29" s="28">
        <v>0</v>
      </c>
      <c r="AI29" s="28">
        <v>40.3333</v>
      </c>
      <c r="AJ29" s="28">
        <v>29</v>
      </c>
      <c r="AK29" s="28">
        <v>0</v>
      </c>
      <c r="AL29" s="29">
        <v>1480.691955370408</v>
      </c>
      <c r="AM29" s="18"/>
      <c r="AN29" s="19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</row>
    <row r="30" spans="1:89" s="68" customFormat="1" ht="15">
      <c r="A30" s="56" t="s">
        <v>66</v>
      </c>
      <c r="B30" s="57" t="s">
        <v>13</v>
      </c>
      <c r="C30" s="58">
        <v>1868.3203677093013</v>
      </c>
      <c r="D30" s="59">
        <v>991.1543190899013</v>
      </c>
      <c r="E30" s="59">
        <v>441.3817091908001</v>
      </c>
      <c r="F30" s="59">
        <v>245.6520036708001</v>
      </c>
      <c r="G30" s="59">
        <v>195.72970552</v>
      </c>
      <c r="H30" s="59">
        <v>260.48671534999977</v>
      </c>
      <c r="I30" s="59">
        <v>130.86490395860005</v>
      </c>
      <c r="J30" s="59">
        <v>13.243222280000001</v>
      </c>
      <c r="K30" s="60">
        <v>31.189497840000005</v>
      </c>
      <c r="L30" s="59">
        <v>673.91249976479</v>
      </c>
      <c r="M30" s="59">
        <v>213.3344720355</v>
      </c>
      <c r="N30" s="59">
        <v>35.2866515304</v>
      </c>
      <c r="O30" s="59">
        <v>21.259275000000002</v>
      </c>
      <c r="P30" s="59">
        <v>61.3868608592</v>
      </c>
      <c r="Q30" s="59">
        <v>22.829785824400005</v>
      </c>
      <c r="R30" s="59">
        <v>11.3422532321</v>
      </c>
      <c r="S30" s="59">
        <v>11.087190953999999</v>
      </c>
      <c r="T30" s="59">
        <v>44.698857951289995</v>
      </c>
      <c r="U30" s="59">
        <v>252.68715237790002</v>
      </c>
      <c r="V30" s="59">
        <v>11.314880958499998</v>
      </c>
      <c r="W30" s="59">
        <v>8.94627235349096</v>
      </c>
      <c r="X30" s="59">
        <v>1.5455834784999998</v>
      </c>
      <c r="Y30" s="59">
        <v>0.82302512650904</v>
      </c>
      <c r="Z30" s="59">
        <v>28.5375338095</v>
      </c>
      <c r="AA30" s="59">
        <v>8.84</v>
      </c>
      <c r="AB30" s="59">
        <v>19.6975338095</v>
      </c>
      <c r="AC30" s="59">
        <v>0</v>
      </c>
      <c r="AD30" s="59">
        <v>0</v>
      </c>
      <c r="AE30" s="61">
        <v>2582.085282242091</v>
      </c>
      <c r="AF30" s="62">
        <v>92.49320256</v>
      </c>
      <c r="AG30" s="69">
        <v>13.4946</v>
      </c>
      <c r="AH30" s="69">
        <v>21.528602560000003</v>
      </c>
      <c r="AI30" s="69">
        <v>57.47</v>
      </c>
      <c r="AJ30" s="69">
        <v>0</v>
      </c>
      <c r="AK30" s="69">
        <v>0</v>
      </c>
      <c r="AL30" s="64">
        <v>2674.578484802091</v>
      </c>
      <c r="AM30" s="65"/>
      <c r="AN30" s="66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</row>
    <row r="31" spans="1:89" ht="15">
      <c r="A31" s="55" t="s">
        <v>67</v>
      </c>
      <c r="B31" s="15" t="s">
        <v>14</v>
      </c>
      <c r="C31" s="2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7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26">
        <v>0</v>
      </c>
      <c r="AF31" s="27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9">
        <v>0</v>
      </c>
      <c r="AM31" s="18"/>
      <c r="AN31" s="19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</row>
    <row r="32" spans="1:89" s="68" customFormat="1" ht="15">
      <c r="A32" s="56" t="s">
        <v>68</v>
      </c>
      <c r="B32" s="57" t="s">
        <v>15</v>
      </c>
      <c r="C32" s="58">
        <v>314.26</v>
      </c>
      <c r="D32" s="59">
        <v>0.54</v>
      </c>
      <c r="E32" s="59">
        <v>86.34</v>
      </c>
      <c r="F32" s="59">
        <v>0.26</v>
      </c>
      <c r="G32" s="59">
        <v>86.08</v>
      </c>
      <c r="H32" s="59">
        <v>183.82</v>
      </c>
      <c r="I32" s="59">
        <v>39.49</v>
      </c>
      <c r="J32" s="59">
        <v>4.07</v>
      </c>
      <c r="K32" s="60">
        <v>0</v>
      </c>
      <c r="L32" s="59">
        <v>2.5</v>
      </c>
      <c r="M32" s="59">
        <v>1.91</v>
      </c>
      <c r="N32" s="59">
        <v>0.27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0.08</v>
      </c>
      <c r="U32" s="59">
        <v>0.24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61">
        <v>316.76</v>
      </c>
      <c r="AF32" s="62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4">
        <v>316.76</v>
      </c>
      <c r="AM32" s="65"/>
      <c r="AN32" s="66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</row>
    <row r="33" spans="1:89" ht="15">
      <c r="A33" s="55" t="s">
        <v>69</v>
      </c>
      <c r="B33" s="15" t="s">
        <v>30</v>
      </c>
      <c r="C33" s="25">
        <v>132.16</v>
      </c>
      <c r="D33" s="16">
        <v>8.8</v>
      </c>
      <c r="E33" s="16">
        <v>6.14</v>
      </c>
      <c r="F33" s="16">
        <v>0</v>
      </c>
      <c r="G33" s="16">
        <v>6.14</v>
      </c>
      <c r="H33" s="16">
        <v>23.18</v>
      </c>
      <c r="I33" s="16">
        <v>10.4</v>
      </c>
      <c r="J33" s="16">
        <v>79.15</v>
      </c>
      <c r="K33" s="17">
        <v>4.49</v>
      </c>
      <c r="L33" s="16">
        <v>34.05</v>
      </c>
      <c r="M33" s="16">
        <v>1.92</v>
      </c>
      <c r="N33" s="16">
        <v>6.14</v>
      </c>
      <c r="O33" s="16">
        <v>4.36</v>
      </c>
      <c r="P33" s="16">
        <v>3.82</v>
      </c>
      <c r="Q33" s="16">
        <v>8.04</v>
      </c>
      <c r="R33" s="16">
        <v>0</v>
      </c>
      <c r="S33" s="16">
        <v>3</v>
      </c>
      <c r="T33" s="16">
        <v>0.19</v>
      </c>
      <c r="U33" s="16">
        <v>6.58</v>
      </c>
      <c r="V33" s="16">
        <v>4.53</v>
      </c>
      <c r="W33" s="16">
        <v>4.53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3.26</v>
      </c>
      <c r="AE33" s="26">
        <v>174</v>
      </c>
      <c r="AF33" s="27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29">
        <v>174</v>
      </c>
      <c r="AM33" s="18"/>
      <c r="AN33" s="19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</row>
    <row r="34" spans="1:89" s="68" customFormat="1" ht="15">
      <c r="A34" s="56" t="s">
        <v>70</v>
      </c>
      <c r="B34" s="57" t="s">
        <v>21</v>
      </c>
      <c r="C34" s="58">
        <v>17.94</v>
      </c>
      <c r="D34" s="59">
        <v>9.33</v>
      </c>
      <c r="E34" s="59">
        <v>3.84</v>
      </c>
      <c r="F34" s="59">
        <v>3.36</v>
      </c>
      <c r="G34" s="59">
        <v>0.48</v>
      </c>
      <c r="H34" s="59">
        <v>0.86</v>
      </c>
      <c r="I34" s="59">
        <v>0.52</v>
      </c>
      <c r="J34" s="59">
        <v>3.36</v>
      </c>
      <c r="K34" s="60">
        <v>0.03</v>
      </c>
      <c r="L34" s="59">
        <v>5.57</v>
      </c>
      <c r="M34" s="59">
        <v>0.98</v>
      </c>
      <c r="N34" s="59">
        <v>0.43</v>
      </c>
      <c r="O34" s="59">
        <v>0.15</v>
      </c>
      <c r="P34" s="59">
        <v>0</v>
      </c>
      <c r="Q34" s="59">
        <v>0.03</v>
      </c>
      <c r="R34" s="59">
        <v>1.77</v>
      </c>
      <c r="S34" s="59">
        <v>0.04</v>
      </c>
      <c r="T34" s="59">
        <v>0.06</v>
      </c>
      <c r="U34" s="59">
        <v>2.11</v>
      </c>
      <c r="V34" s="59">
        <v>1.18</v>
      </c>
      <c r="W34" s="59">
        <v>1.12</v>
      </c>
      <c r="X34" s="59">
        <v>0.03</v>
      </c>
      <c r="Y34" s="59">
        <v>0.03</v>
      </c>
      <c r="Z34" s="59">
        <v>0</v>
      </c>
      <c r="AA34" s="59">
        <v>0</v>
      </c>
      <c r="AB34" s="59">
        <v>0</v>
      </c>
      <c r="AC34" s="59">
        <v>0</v>
      </c>
      <c r="AD34" s="59">
        <v>1.05</v>
      </c>
      <c r="AE34" s="61">
        <v>25.74</v>
      </c>
      <c r="AF34" s="62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4">
        <v>25.74</v>
      </c>
      <c r="AM34" s="65"/>
      <c r="AN34" s="66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</row>
    <row r="35" spans="1:89" ht="15">
      <c r="A35" s="55" t="s">
        <v>71</v>
      </c>
      <c r="B35" s="15" t="s">
        <v>16</v>
      </c>
      <c r="C35" s="25">
        <v>387.52</v>
      </c>
      <c r="D35" s="16">
        <v>45.58</v>
      </c>
      <c r="E35" s="16">
        <v>168.27</v>
      </c>
      <c r="F35" s="16">
        <v>37.09</v>
      </c>
      <c r="G35" s="16">
        <v>131.18</v>
      </c>
      <c r="H35" s="16">
        <v>86.27</v>
      </c>
      <c r="I35" s="16">
        <v>60.24</v>
      </c>
      <c r="J35" s="16">
        <v>27.15</v>
      </c>
      <c r="K35" s="17">
        <v>0</v>
      </c>
      <c r="L35" s="16">
        <v>499.22</v>
      </c>
      <c r="M35" s="16">
        <v>190.75</v>
      </c>
      <c r="N35" s="16">
        <v>10.76</v>
      </c>
      <c r="O35" s="16">
        <v>79.66</v>
      </c>
      <c r="P35" s="16">
        <v>66.35</v>
      </c>
      <c r="Q35" s="16">
        <v>1.07</v>
      </c>
      <c r="R35" s="16">
        <v>21.15</v>
      </c>
      <c r="S35" s="16">
        <v>0</v>
      </c>
      <c r="T35" s="16">
        <v>32.91</v>
      </c>
      <c r="U35" s="16">
        <v>96.57</v>
      </c>
      <c r="V35" s="16">
        <v>62.15</v>
      </c>
      <c r="W35" s="16">
        <v>62.15</v>
      </c>
      <c r="X35" s="16">
        <v>0</v>
      </c>
      <c r="Y35" s="16">
        <v>0</v>
      </c>
      <c r="Z35" s="16">
        <v>51.26</v>
      </c>
      <c r="AA35" s="16">
        <v>32.07</v>
      </c>
      <c r="AB35" s="16">
        <v>3.15</v>
      </c>
      <c r="AC35" s="16">
        <v>16.04</v>
      </c>
      <c r="AD35" s="16">
        <v>0</v>
      </c>
      <c r="AE35" s="26">
        <v>1000.15</v>
      </c>
      <c r="AF35" s="27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9">
        <v>1000.15</v>
      </c>
      <c r="AM35" s="18"/>
      <c r="AN35" s="19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s="68" customFormat="1" ht="15">
      <c r="A36" s="56" t="s">
        <v>72</v>
      </c>
      <c r="B36" s="57" t="s">
        <v>6</v>
      </c>
      <c r="C36" s="58">
        <v>19.61</v>
      </c>
      <c r="D36" s="59">
        <v>2.03</v>
      </c>
      <c r="E36" s="59">
        <v>3.93</v>
      </c>
      <c r="F36" s="59">
        <v>0</v>
      </c>
      <c r="G36" s="59">
        <v>3.93</v>
      </c>
      <c r="H36" s="59">
        <v>0</v>
      </c>
      <c r="I36" s="59">
        <v>1.06</v>
      </c>
      <c r="J36" s="59">
        <v>0.52</v>
      </c>
      <c r="K36" s="60">
        <v>12.07</v>
      </c>
      <c r="L36" s="59">
        <v>339.25</v>
      </c>
      <c r="M36" s="59">
        <v>56.09</v>
      </c>
      <c r="N36" s="59">
        <v>114.01</v>
      </c>
      <c r="O36" s="59">
        <v>65.49</v>
      </c>
      <c r="P36" s="59">
        <v>25.39</v>
      </c>
      <c r="Q36" s="59">
        <v>0.05</v>
      </c>
      <c r="R36" s="59">
        <v>73</v>
      </c>
      <c r="S36" s="59">
        <v>0</v>
      </c>
      <c r="T36" s="59">
        <v>1.75</v>
      </c>
      <c r="U36" s="59">
        <v>3.47</v>
      </c>
      <c r="V36" s="59">
        <v>8.95</v>
      </c>
      <c r="W36" s="59">
        <v>6.24</v>
      </c>
      <c r="X36" s="59">
        <v>2.66</v>
      </c>
      <c r="Y36" s="59">
        <v>0.05</v>
      </c>
      <c r="Z36" s="59">
        <v>0.94</v>
      </c>
      <c r="AA36" s="59">
        <v>0.94</v>
      </c>
      <c r="AB36" s="59">
        <v>0</v>
      </c>
      <c r="AC36" s="59">
        <v>0</v>
      </c>
      <c r="AD36" s="59">
        <v>42.58</v>
      </c>
      <c r="AE36" s="61">
        <v>411.33</v>
      </c>
      <c r="AF36" s="62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4">
        <v>411.33</v>
      </c>
      <c r="AM36" s="65"/>
      <c r="AN36" s="66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</row>
    <row r="37" spans="1:89" ht="15">
      <c r="A37" s="55" t="s">
        <v>73</v>
      </c>
      <c r="B37" s="15" t="s">
        <v>20</v>
      </c>
      <c r="C37" s="25">
        <v>634.28</v>
      </c>
      <c r="D37" s="16">
        <v>191.03</v>
      </c>
      <c r="E37" s="16">
        <v>125.35</v>
      </c>
      <c r="F37" s="16">
        <v>62.59</v>
      </c>
      <c r="G37" s="16">
        <v>62.76</v>
      </c>
      <c r="H37" s="16">
        <v>201.03</v>
      </c>
      <c r="I37" s="16">
        <v>111.72</v>
      </c>
      <c r="J37" s="16">
        <v>3.3</v>
      </c>
      <c r="K37" s="17">
        <v>1.85</v>
      </c>
      <c r="L37" s="16">
        <v>347.19</v>
      </c>
      <c r="M37" s="16">
        <v>132.28</v>
      </c>
      <c r="N37" s="16">
        <v>99.83</v>
      </c>
      <c r="O37" s="16">
        <v>8.35</v>
      </c>
      <c r="P37" s="16">
        <v>5.98</v>
      </c>
      <c r="Q37" s="16">
        <v>13.02</v>
      </c>
      <c r="R37" s="16">
        <v>34.98</v>
      </c>
      <c r="S37" s="16">
        <v>0</v>
      </c>
      <c r="T37" s="16">
        <v>5.59</v>
      </c>
      <c r="U37" s="16">
        <v>47.16</v>
      </c>
      <c r="V37" s="16">
        <v>1.88</v>
      </c>
      <c r="W37" s="16">
        <v>1.88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5.02</v>
      </c>
      <c r="AE37" s="26">
        <v>988.37</v>
      </c>
      <c r="AF37" s="27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9">
        <v>988.37</v>
      </c>
      <c r="AM37" s="18"/>
      <c r="AN37" s="19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s="68" customFormat="1" ht="15">
      <c r="A38" s="56" t="s">
        <v>74</v>
      </c>
      <c r="B38" s="57" t="s">
        <v>17</v>
      </c>
      <c r="C38" s="58">
        <v>396.37</v>
      </c>
      <c r="D38" s="59">
        <v>2.15</v>
      </c>
      <c r="E38" s="59">
        <v>90.03</v>
      </c>
      <c r="F38" s="59">
        <v>14.7</v>
      </c>
      <c r="G38" s="59">
        <v>75.34</v>
      </c>
      <c r="H38" s="59">
        <v>266.02</v>
      </c>
      <c r="I38" s="59">
        <v>37.34</v>
      </c>
      <c r="J38" s="59">
        <v>0.83</v>
      </c>
      <c r="K38" s="60">
        <v>0</v>
      </c>
      <c r="L38" s="59">
        <v>72.5</v>
      </c>
      <c r="M38" s="59">
        <v>72.5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1.34</v>
      </c>
      <c r="W38" s="59">
        <v>1.34</v>
      </c>
      <c r="X38" s="59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0.95</v>
      </c>
      <c r="AE38" s="61">
        <v>471.16</v>
      </c>
      <c r="AF38" s="62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4">
        <v>471.16</v>
      </c>
      <c r="AM38" s="65"/>
      <c r="AN38" s="66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</row>
    <row r="39" spans="1:89" ht="15.75" thickBot="1">
      <c r="A39" s="55" t="s">
        <v>75</v>
      </c>
      <c r="B39" s="15" t="s">
        <v>18</v>
      </c>
      <c r="C39" s="25">
        <v>636.4749855999971</v>
      </c>
      <c r="D39" s="16">
        <v>523.0511905799973</v>
      </c>
      <c r="E39" s="16">
        <v>106.12953327999992</v>
      </c>
      <c r="F39" s="16">
        <v>86.21392665999987</v>
      </c>
      <c r="G39" s="16">
        <v>19.91560662000004</v>
      </c>
      <c r="H39" s="16">
        <v>1.8990415</v>
      </c>
      <c r="I39" s="16">
        <v>0.64714492</v>
      </c>
      <c r="J39" s="16">
        <v>0.45</v>
      </c>
      <c r="K39" s="17">
        <v>4.29807532</v>
      </c>
      <c r="L39" s="16">
        <v>7.64277428</v>
      </c>
      <c r="M39" s="16">
        <v>2.28845791</v>
      </c>
      <c r="N39" s="16">
        <v>0</v>
      </c>
      <c r="O39" s="16">
        <v>0</v>
      </c>
      <c r="P39" s="16">
        <v>0</v>
      </c>
      <c r="Q39" s="16">
        <v>0</v>
      </c>
      <c r="R39" s="16">
        <v>0.05021311999999999</v>
      </c>
      <c r="S39" s="16">
        <v>0.1689</v>
      </c>
      <c r="T39" s="16">
        <v>0.42683034000000003</v>
      </c>
      <c r="U39" s="16">
        <v>4.7083729100000005</v>
      </c>
      <c r="V39" s="16">
        <v>1.8093818899999998</v>
      </c>
      <c r="W39" s="16">
        <v>1.7832218899999999</v>
      </c>
      <c r="X39" s="16">
        <v>0</v>
      </c>
      <c r="Y39" s="16">
        <v>0.02616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26">
        <v>645.9271417699972</v>
      </c>
      <c r="AF39" s="27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9">
        <v>645.9271417699972</v>
      </c>
      <c r="AM39" s="18"/>
      <c r="AN39" s="19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s="68" customFormat="1" ht="17.25" thickBot="1" thickTop="1">
      <c r="A40" s="73"/>
      <c r="B40" s="74" t="s">
        <v>116</v>
      </c>
      <c r="C40" s="75">
        <f aca="true" t="shared" si="0" ref="C40:Y40">SUM(C5:C39)</f>
        <v>13948.137267970611</v>
      </c>
      <c r="D40" s="75">
        <f t="shared" si="0"/>
        <v>5669.588821894878</v>
      </c>
      <c r="E40" s="75">
        <f t="shared" si="0"/>
        <v>3393.3142112773457</v>
      </c>
      <c r="F40" s="75">
        <f t="shared" si="0"/>
        <v>1145.8468073320842</v>
      </c>
      <c r="G40" s="75">
        <f t="shared" si="0"/>
        <v>1692.4195436107218</v>
      </c>
      <c r="H40" s="75">
        <f t="shared" si="0"/>
        <v>2621.12375553606</v>
      </c>
      <c r="I40" s="75">
        <f t="shared" si="0"/>
        <v>1328.4924858246566</v>
      </c>
      <c r="J40" s="75">
        <f t="shared" si="0"/>
        <v>390.60820446922077</v>
      </c>
      <c r="K40" s="75">
        <f t="shared" si="0"/>
        <v>264.4297889684487</v>
      </c>
      <c r="L40" s="75">
        <f t="shared" si="0"/>
        <v>7343.475869554852</v>
      </c>
      <c r="M40" s="75">
        <f t="shared" si="0"/>
        <v>1887.1315674603122</v>
      </c>
      <c r="N40" s="75">
        <f t="shared" si="0"/>
        <v>696.4182233738038</v>
      </c>
      <c r="O40" s="75">
        <f t="shared" si="0"/>
        <v>469.4402499418277</v>
      </c>
      <c r="P40" s="75">
        <f t="shared" si="0"/>
        <v>876.3833113345589</v>
      </c>
      <c r="Q40" s="75">
        <f t="shared" si="0"/>
        <v>173.62564124775955</v>
      </c>
      <c r="R40" s="75">
        <f t="shared" si="0"/>
        <v>240.01513705566384</v>
      </c>
      <c r="S40" s="75">
        <f t="shared" si="0"/>
        <v>77.39818559752956</v>
      </c>
      <c r="T40" s="75">
        <f t="shared" si="0"/>
        <v>349.5184193877552</v>
      </c>
      <c r="U40" s="75">
        <f t="shared" si="0"/>
        <v>1697.010611705641</v>
      </c>
      <c r="V40" s="75">
        <f t="shared" si="0"/>
        <v>336.8039458614203</v>
      </c>
      <c r="W40" s="75">
        <f t="shared" si="0"/>
        <v>224.6796541771701</v>
      </c>
      <c r="X40" s="75">
        <f t="shared" si="0"/>
        <v>15.4687896085</v>
      </c>
      <c r="Y40" s="75">
        <f t="shared" si="0"/>
        <v>9.97594503650904</v>
      </c>
      <c r="Z40" s="75">
        <f aca="true" t="shared" si="1" ref="Z40:AK40">SUM(Z5:Z39)</f>
        <v>433.3933145085403</v>
      </c>
      <c r="AA40" s="75">
        <f t="shared" si="1"/>
        <v>93.05291597996899</v>
      </c>
      <c r="AB40" s="75">
        <f t="shared" si="1"/>
        <v>42.208402606371244</v>
      </c>
      <c r="AC40" s="75">
        <f t="shared" si="1"/>
        <v>253.4919959222</v>
      </c>
      <c r="AD40" s="75">
        <f t="shared" si="1"/>
        <v>185.00628592310213</v>
      </c>
      <c r="AE40" s="75">
        <f t="shared" si="1"/>
        <v>22245.92422153852</v>
      </c>
      <c r="AF40" s="75">
        <f t="shared" si="1"/>
        <v>1895.948923770759</v>
      </c>
      <c r="AG40" s="75">
        <f t="shared" si="1"/>
        <v>615.103949305487</v>
      </c>
      <c r="AH40" s="75">
        <f t="shared" si="1"/>
        <v>563.7756025599999</v>
      </c>
      <c r="AI40" s="75">
        <f t="shared" si="1"/>
        <v>448.35472788527204</v>
      </c>
      <c r="AJ40" s="75">
        <f t="shared" si="1"/>
        <v>89.575</v>
      </c>
      <c r="AK40" s="75">
        <f t="shared" si="1"/>
        <v>75.13964401999999</v>
      </c>
      <c r="AL40" s="75">
        <f>SUM(AL5:AL39)</f>
        <v>24141.873145309277</v>
      </c>
      <c r="AM40" s="76" t="s">
        <v>34</v>
      </c>
      <c r="AN40" s="66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</row>
    <row r="41" spans="1:89" ht="15.75">
      <c r="A41" s="21"/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"/>
      <c r="AN41" s="20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7" s="81" customFormat="1" ht="32.25" thickBot="1">
      <c r="A42" s="77"/>
      <c r="B42" s="93" t="s">
        <v>117</v>
      </c>
      <c r="C42" s="78">
        <v>14480</v>
      </c>
      <c r="D42" s="78">
        <v>6035</v>
      </c>
      <c r="E42" s="78">
        <v>3548</v>
      </c>
      <c r="F42" s="78">
        <v>1669</v>
      </c>
      <c r="G42" s="78">
        <v>1879</v>
      </c>
      <c r="H42" s="78">
        <v>2762</v>
      </c>
      <c r="I42" s="78">
        <v>1428</v>
      </c>
      <c r="J42" s="78">
        <v>401</v>
      </c>
      <c r="K42" s="78">
        <v>304</v>
      </c>
      <c r="L42" s="78">
        <v>7405</v>
      </c>
      <c r="M42" s="78">
        <v>2147</v>
      </c>
      <c r="N42" s="78">
        <v>839</v>
      </c>
      <c r="O42" s="78">
        <v>466</v>
      </c>
      <c r="P42" s="78">
        <v>960</v>
      </c>
      <c r="Q42" s="78">
        <v>199</v>
      </c>
      <c r="R42" s="78">
        <v>288</v>
      </c>
      <c r="S42" s="78">
        <v>90.7</v>
      </c>
      <c r="T42" s="78">
        <v>406.2</v>
      </c>
      <c r="U42" s="78">
        <v>2010</v>
      </c>
      <c r="V42" s="78">
        <v>401</v>
      </c>
      <c r="W42" s="78">
        <v>360</v>
      </c>
      <c r="X42" s="78">
        <v>25</v>
      </c>
      <c r="Y42" s="78">
        <v>16</v>
      </c>
      <c r="Z42" s="78">
        <v>437</v>
      </c>
      <c r="AA42" s="78">
        <v>122</v>
      </c>
      <c r="AB42" s="78">
        <v>66</v>
      </c>
      <c r="AC42" s="78">
        <v>249</v>
      </c>
      <c r="AD42" s="78">
        <v>200</v>
      </c>
      <c r="AE42" s="78">
        <v>22923</v>
      </c>
      <c r="AF42" s="78">
        <v>2352</v>
      </c>
      <c r="AG42" s="78">
        <v>807</v>
      </c>
      <c r="AH42" s="78">
        <v>740</v>
      </c>
      <c r="AI42" s="78">
        <v>588</v>
      </c>
      <c r="AJ42" s="78">
        <v>118</v>
      </c>
      <c r="AK42" s="78">
        <v>99</v>
      </c>
      <c r="AL42" s="79">
        <v>25274.8</v>
      </c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</row>
    <row r="43" spans="1:42" s="39" customFormat="1" ht="16.5" thickBot="1">
      <c r="A43" s="31"/>
      <c r="B43" s="32" t="s">
        <v>118</v>
      </c>
      <c r="C43" s="33">
        <v>14007</v>
      </c>
      <c r="D43" s="34">
        <v>5150</v>
      </c>
      <c r="E43" s="34">
        <v>3137</v>
      </c>
      <c r="F43" s="35">
        <v>1635</v>
      </c>
      <c r="G43" s="35">
        <v>1503</v>
      </c>
      <c r="H43" s="34">
        <v>3527</v>
      </c>
      <c r="I43" s="34">
        <v>1789</v>
      </c>
      <c r="J43" s="34">
        <v>226</v>
      </c>
      <c r="K43" s="34">
        <v>177</v>
      </c>
      <c r="L43" s="33">
        <v>6690</v>
      </c>
      <c r="M43" s="36">
        <v>2067</v>
      </c>
      <c r="N43" s="36">
        <v>431</v>
      </c>
      <c r="O43" s="36">
        <v>415</v>
      </c>
      <c r="P43" s="36">
        <v>822</v>
      </c>
      <c r="Q43" s="36">
        <v>153</v>
      </c>
      <c r="R43" s="36">
        <v>230</v>
      </c>
      <c r="S43" s="36">
        <v>74</v>
      </c>
      <c r="T43" s="36">
        <v>321</v>
      </c>
      <c r="U43" s="36">
        <v>2178</v>
      </c>
      <c r="V43" s="33">
        <v>440</v>
      </c>
      <c r="W43" s="34">
        <v>325</v>
      </c>
      <c r="X43" s="34">
        <v>36</v>
      </c>
      <c r="Y43" s="34">
        <v>23</v>
      </c>
      <c r="Z43" s="33">
        <v>250</v>
      </c>
      <c r="AA43" s="34"/>
      <c r="AB43" s="34"/>
      <c r="AC43" s="34"/>
      <c r="AD43" s="33">
        <v>177</v>
      </c>
      <c r="AE43" s="37">
        <v>21563</v>
      </c>
      <c r="AF43" s="38">
        <v>2075</v>
      </c>
      <c r="AG43" s="32"/>
      <c r="AH43" s="33"/>
      <c r="AI43" s="33"/>
      <c r="AJ43" s="33"/>
      <c r="AK43" s="33"/>
      <c r="AL43" s="33">
        <v>23638</v>
      </c>
      <c r="AM43" s="33"/>
      <c r="AN43" s="33"/>
      <c r="AP43" s="40"/>
    </row>
    <row r="44" spans="1:42" s="86" customFormat="1" ht="16.5" thickBot="1">
      <c r="A44" s="82"/>
      <c r="B44" s="83" t="s">
        <v>119</v>
      </c>
      <c r="C44" s="84">
        <f>(C42-C43)/C43</f>
        <v>0.033768829870778894</v>
      </c>
      <c r="D44" s="84">
        <f aca="true" t="shared" si="2" ref="D44:AF44">(D42-D43)/D43</f>
        <v>0.17184466019417477</v>
      </c>
      <c r="E44" s="84">
        <f t="shared" si="2"/>
        <v>0.1310168951227287</v>
      </c>
      <c r="F44" s="84">
        <f t="shared" si="2"/>
        <v>0.020795107033639144</v>
      </c>
      <c r="G44" s="84">
        <f t="shared" si="2"/>
        <v>0.25016633399866933</v>
      </c>
      <c r="H44" s="84">
        <f t="shared" si="2"/>
        <v>-0.21689821377941593</v>
      </c>
      <c r="I44" s="84">
        <f t="shared" si="2"/>
        <v>-0.20178870877585242</v>
      </c>
      <c r="J44" s="84">
        <f t="shared" si="2"/>
        <v>0.7743362831858407</v>
      </c>
      <c r="K44" s="84">
        <f t="shared" si="2"/>
        <v>0.7175141242937854</v>
      </c>
      <c r="L44" s="84">
        <f t="shared" si="2"/>
        <v>0.10687593423019431</v>
      </c>
      <c r="M44" s="84">
        <f t="shared" si="2"/>
        <v>0.038703434929850025</v>
      </c>
      <c r="N44" s="84">
        <f t="shared" si="2"/>
        <v>0.9466357308584686</v>
      </c>
      <c r="O44" s="84">
        <f t="shared" si="2"/>
        <v>0.12289156626506025</v>
      </c>
      <c r="P44" s="84">
        <f t="shared" si="2"/>
        <v>0.1678832116788321</v>
      </c>
      <c r="Q44" s="84">
        <f t="shared" si="2"/>
        <v>0.3006535947712418</v>
      </c>
      <c r="R44" s="84">
        <f t="shared" si="2"/>
        <v>0.25217391304347825</v>
      </c>
      <c r="S44" s="84">
        <f t="shared" si="2"/>
        <v>0.2256756756756757</v>
      </c>
      <c r="T44" s="84">
        <f t="shared" si="2"/>
        <v>0.2654205607476635</v>
      </c>
      <c r="U44" s="84">
        <f t="shared" si="2"/>
        <v>-0.07713498622589532</v>
      </c>
      <c r="V44" s="84">
        <f t="shared" si="2"/>
        <v>-0.08863636363636364</v>
      </c>
      <c r="W44" s="84">
        <f t="shared" si="2"/>
        <v>0.1076923076923077</v>
      </c>
      <c r="X44" s="84">
        <f t="shared" si="2"/>
        <v>-0.3055555555555556</v>
      </c>
      <c r="Y44" s="84">
        <f t="shared" si="2"/>
        <v>-0.30434782608695654</v>
      </c>
      <c r="Z44" s="84">
        <f t="shared" si="2"/>
        <v>0.748</v>
      </c>
      <c r="AA44" s="84"/>
      <c r="AB44" s="84"/>
      <c r="AC44" s="84"/>
      <c r="AD44" s="84">
        <f t="shared" si="2"/>
        <v>0.12994350282485875</v>
      </c>
      <c r="AE44" s="85">
        <f t="shared" si="2"/>
        <v>0.06307100125214488</v>
      </c>
      <c r="AF44" s="84">
        <f t="shared" si="2"/>
        <v>0.13349397590361445</v>
      </c>
      <c r="AG44" s="84"/>
      <c r="AH44" s="84"/>
      <c r="AI44" s="84"/>
      <c r="AJ44" s="84"/>
      <c r="AK44" s="84"/>
      <c r="AL44" s="84"/>
      <c r="AM44" s="84"/>
      <c r="AN44" s="84"/>
      <c r="AP44" s="87"/>
    </row>
    <row r="45" spans="1:42" s="44" customFormat="1" ht="12.75">
      <c r="A45" s="41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P45" s="19"/>
    </row>
    <row r="46" spans="1:88" s="50" customFormat="1" ht="15.75">
      <c r="A46" s="45" t="s">
        <v>35</v>
      </c>
      <c r="B46" s="94" t="s">
        <v>120</v>
      </c>
      <c r="C46" s="47"/>
      <c r="D46" s="47"/>
      <c r="E46" s="47"/>
      <c r="F46" s="47"/>
      <c r="G46" s="47"/>
      <c r="H46" s="47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9"/>
      <c r="AE46" s="47"/>
      <c r="AF46" s="47"/>
      <c r="AG46" s="47"/>
      <c r="AH46" s="47"/>
      <c r="AI46" s="47"/>
      <c r="AJ46" s="47"/>
      <c r="AK46" s="49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</row>
    <row r="47" spans="1:36" s="50" customFormat="1" ht="15.75">
      <c r="A47" s="51" t="s">
        <v>36</v>
      </c>
      <c r="B47" s="95" t="s">
        <v>37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E47" s="52"/>
      <c r="AF47" s="52"/>
      <c r="AG47" s="52"/>
      <c r="AH47" s="52"/>
      <c r="AI47" s="52"/>
      <c r="AJ47" s="52"/>
    </row>
    <row r="48" spans="1:88" s="50" customFormat="1" ht="15.75">
      <c r="A48" s="45" t="s">
        <v>38</v>
      </c>
      <c r="B48" s="97" t="s">
        <v>39</v>
      </c>
      <c r="C48" s="97"/>
      <c r="D48" s="97"/>
      <c r="E48" s="97"/>
      <c r="F48" s="97"/>
      <c r="G48" s="97"/>
      <c r="H48" s="97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46"/>
      <c r="AE48" s="98"/>
      <c r="AF48" s="98"/>
      <c r="AG48" s="98"/>
      <c r="AH48" s="98"/>
      <c r="AI48" s="98"/>
      <c r="AJ48" s="98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</row>
    <row r="49" spans="1:88" s="50" customFormat="1" ht="15.75">
      <c r="A49" s="45" t="s">
        <v>40</v>
      </c>
      <c r="B49" s="96" t="s">
        <v>121</v>
      </c>
      <c r="C49" s="54"/>
      <c r="D49" s="54"/>
      <c r="E49" s="54"/>
      <c r="F49" s="54"/>
      <c r="G49" s="54"/>
      <c r="H49" s="54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46"/>
      <c r="AE49" s="54"/>
      <c r="AF49" s="54"/>
      <c r="AG49" s="54"/>
      <c r="AH49" s="54"/>
      <c r="AI49" s="54"/>
      <c r="AJ49" s="54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</row>
    <row r="50" s="68" customFormat="1" ht="12.75"/>
  </sheetData>
  <mergeCells count="2">
    <mergeCell ref="B48:H48"/>
    <mergeCell ref="AE48:AJ48"/>
  </mergeCells>
  <conditionalFormatting sqref="B47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Związek Przedsiębiorstw Leasingowych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Woźniak</dc:creator>
  <cp:keywords/>
  <dc:description/>
  <cp:lastModifiedBy>Jan Jakubowski</cp:lastModifiedBy>
  <dcterms:created xsi:type="dcterms:W3CDTF">2008-10-27T11:48:37Z</dcterms:created>
  <dcterms:modified xsi:type="dcterms:W3CDTF">2009-01-16T09:33:10Z</dcterms:modified>
  <cp:category/>
  <cp:version/>
  <cp:contentType/>
  <cp:contentStatus/>
</cp:coreProperties>
</file>