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<sst xmlns="http://schemas.openxmlformats.org/spreadsheetml/2006/main" count="267" uniqueCount="132">
  <si>
    <t>Związek Polskiego Leasingu</t>
  </si>
  <si>
    <t>FINANSOWANIE RYNKU - wartość netto środków w mln. PLN w 2011 roku.</t>
  </si>
  <si>
    <t>Lp.</t>
  </si>
  <si>
    <t>Spółka</t>
  </si>
  <si>
    <t>POJAZDY</t>
  </si>
  <si>
    <t>Osobowe</t>
  </si>
  <si>
    <t>Cięzarowe:</t>
  </si>
  <si>
    <t>o masie do                 3,5t</t>
  </si>
  <si>
    <t>o masie powyżej 3,5t</t>
  </si>
  <si>
    <t>Ciągniki siodłowe</t>
  </si>
  <si>
    <t>Naczepy / przyczepy</t>
  </si>
  <si>
    <t>Autobusy</t>
  </si>
  <si>
    <t>inne pojazdy</t>
  </si>
  <si>
    <t>MiU</t>
  </si>
  <si>
    <t>Sprzęt Budowlany</t>
  </si>
  <si>
    <t>Maszyny Rolnicze</t>
  </si>
  <si>
    <t>Maszyny Poligraf.</t>
  </si>
  <si>
    <t>maszyny do prod. tw. sztucznych oraz maszyny do obróbki metalu</t>
  </si>
  <si>
    <t>maszyny dla przemysłu spożywczego</t>
  </si>
  <si>
    <t>Sprzęt Medyczny</t>
  </si>
  <si>
    <t>Wózki Widłowe</t>
  </si>
  <si>
    <t>inne MiU</t>
  </si>
  <si>
    <t>IT</t>
  </si>
  <si>
    <t xml:space="preserve"> Sprzęt</t>
  </si>
  <si>
    <t>inne IT</t>
  </si>
  <si>
    <t>POZOSTAŁE ŚRODKI TRANSPORTU</t>
  </si>
  <si>
    <t>Powietrzne</t>
  </si>
  <si>
    <t>Wodne</t>
  </si>
  <si>
    <t>Kolejowe</t>
  </si>
  <si>
    <t>Inne ruchomości</t>
  </si>
  <si>
    <t>RUCHOMOŚCI</t>
  </si>
  <si>
    <t>NIERUCHOMOŚCI</t>
  </si>
  <si>
    <t>budynki przemysłowe</t>
  </si>
  <si>
    <t>obiekty handlowe i usługowe</t>
  </si>
  <si>
    <t>obiekty biurowe</t>
  </si>
  <si>
    <t>hotele i obiekty rekreacyjne</t>
  </si>
  <si>
    <t>inne</t>
  </si>
  <si>
    <t>Nieruchomości - aktywa w zarządzaniu (bez finansowania)</t>
  </si>
  <si>
    <t>1.</t>
  </si>
  <si>
    <t>b.d.</t>
  </si>
  <si>
    <t>bd.</t>
  </si>
  <si>
    <t>2.</t>
  </si>
  <si>
    <t>BAWAG Leasing&amp;Fleet Sp. z o. o.</t>
  </si>
  <si>
    <t>3.</t>
  </si>
  <si>
    <t>BGŻ Leasing Sp. z o.o.</t>
  </si>
  <si>
    <t>4.</t>
  </si>
  <si>
    <t>BNP Paribas Lease Group Sp. z o.o. *</t>
  </si>
  <si>
    <t>5.</t>
  </si>
  <si>
    <t>BRE Leasing Sp. z o.o.</t>
  </si>
  <si>
    <t>6.</t>
  </si>
  <si>
    <t>BZ WBK Finanse&amp;Leasing S.A. **</t>
  </si>
  <si>
    <t>7.</t>
  </si>
  <si>
    <t>Caterpillar Financial Services Poland Sp. z o. o.</t>
  </si>
  <si>
    <t>8.</t>
  </si>
  <si>
    <t>De Lage Landen Leasing Polska S.A.</t>
  </si>
  <si>
    <t>9.</t>
  </si>
  <si>
    <t>Deutsche Leasing Polska S.A.</t>
  </si>
  <si>
    <t>10.</t>
  </si>
  <si>
    <t>DnB Nord Leasing Sp. z o.o.</t>
  </si>
  <si>
    <t>11.</t>
  </si>
  <si>
    <t xml:space="preserve">Europejski Fundusz Leasingowy S.A.  </t>
  </si>
  <si>
    <t>12.</t>
  </si>
  <si>
    <t>FGA Leasing Polska Sp. Z o. o.</t>
  </si>
  <si>
    <t>13.</t>
  </si>
  <si>
    <t>Getin Leasing S.A.</t>
  </si>
  <si>
    <t>14.</t>
  </si>
  <si>
    <t>Grenkeleasing Sp. z o. o.</t>
  </si>
  <si>
    <t>15.</t>
  </si>
  <si>
    <t>Handlowy Leasing Sp.z o.o.</t>
  </si>
  <si>
    <t>16.</t>
  </si>
  <si>
    <t>IKB Leasing Polska Sp. z o.o.</t>
  </si>
  <si>
    <t>17.</t>
  </si>
  <si>
    <t xml:space="preserve">VB Real Estate Services Polska Sp. z o. o.  (Immoconsult )  </t>
  </si>
  <si>
    <t>18.</t>
  </si>
  <si>
    <t>Impuls Leasing Sp. Z o. o.</t>
  </si>
  <si>
    <t>19.</t>
  </si>
  <si>
    <t>ING Lease Polska Sp. z o.o.</t>
  </si>
  <si>
    <t>20.</t>
  </si>
  <si>
    <t>Kredyt Lease S.A.</t>
  </si>
  <si>
    <t>21.</t>
  </si>
  <si>
    <t>MAN Financial Services Poland</t>
  </si>
  <si>
    <t>22.</t>
  </si>
  <si>
    <t>Masterlease Polska (FUTURA) ***</t>
  </si>
  <si>
    <t>23.</t>
  </si>
  <si>
    <t>Mercedes-Benz Leasing PolskaSp. z .o. o.</t>
  </si>
  <si>
    <t>24.</t>
  </si>
  <si>
    <t>Millennium Leasing Sp. z o.o.</t>
  </si>
  <si>
    <t>25.</t>
  </si>
  <si>
    <t>NL Leasing Polska Spółka z o. o.</t>
  </si>
  <si>
    <t>26.</t>
  </si>
  <si>
    <t>27.</t>
  </si>
  <si>
    <t>Nordea Finance Polska S.A.</t>
  </si>
  <si>
    <t>28.</t>
  </si>
  <si>
    <t>ORIX Polska S.A</t>
  </si>
  <si>
    <t>29.</t>
  </si>
  <si>
    <t>Pekao Leasing Sp. z o.o. (Pekao Leasing i Finanse)</t>
  </si>
  <si>
    <t>30.</t>
  </si>
  <si>
    <t>Raiffeisen Leasing Polska S.A.</t>
  </si>
  <si>
    <t>31.</t>
  </si>
  <si>
    <t>32.</t>
  </si>
  <si>
    <t>Scania Finance Polska Sp. z o.o.</t>
  </si>
  <si>
    <t>33.</t>
  </si>
  <si>
    <t>34.</t>
  </si>
  <si>
    <t>SG Equipment Leasing Polska Sp.z o.o.</t>
  </si>
  <si>
    <t>35.</t>
  </si>
  <si>
    <t>SGB-Trans-Leasing Polskie Towarzystwo Leasingowe Sp. z o.o.</t>
  </si>
  <si>
    <t>36.</t>
  </si>
  <si>
    <t>Siemens Finance Sp. z o.o.</t>
  </si>
  <si>
    <t>VB Leasing Polska S.A.</t>
  </si>
  <si>
    <t>VFS Usługi Finansowe Polska Sp. z o.o.</t>
  </si>
  <si>
    <t>Volkswagen Leasing Polska Sp. z o.o.</t>
  </si>
  <si>
    <t>RAZEM</t>
  </si>
  <si>
    <t>Zmiana</t>
  </si>
  <si>
    <t xml:space="preserve"> </t>
  </si>
  <si>
    <t>BNP Paribas Lease Group Sp. z o.o.</t>
  </si>
  <si>
    <t>BZ WBK Finanse&amp;Leasing S.A.</t>
  </si>
  <si>
    <t>Masterlease Polska (FUTURA)</t>
  </si>
  <si>
    <t>Sprzęt Gastronomiczny</t>
  </si>
  <si>
    <t>Oprogra-mowanie</t>
  </si>
  <si>
    <t>OGÓŁEM RUCHOMOŚCI I NIERUCHOMOŚCI</t>
  </si>
  <si>
    <t>*</t>
  </si>
  <si>
    <t>Spółki leasingowe: BNP Paribas Lease Group i Fortis Lease Polska</t>
  </si>
  <si>
    <t>**</t>
  </si>
  <si>
    <t>Spółki leasingowe Banku Zachodniego WBK SA : BZ WBK Finanse &amp; Leasing SA i BZ WBK Leasing SA</t>
  </si>
  <si>
    <t>***</t>
  </si>
  <si>
    <t>Masterlease Polska : Futura Leasing SA i Prime Car  Management SA</t>
  </si>
  <si>
    <t>Warszawa 31.01.2012 konferencja prasowa ZPL</t>
  </si>
  <si>
    <t>PKO Leasing ( BFL S.A.)</t>
  </si>
  <si>
    <t>RAZEM :</t>
  </si>
  <si>
    <t>Doszacowanie do 100% rynku rok  2011</t>
  </si>
  <si>
    <t>Doszacowanie do 100% rynku rok 2010</t>
  </si>
  <si>
    <t>FINANSOWANIE RYNKU - ilość środków w 2011 roku ( sztuki 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</si>
</sst>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</numFmts>
  <fonts count="11">
    <font>
      <sz val="10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i/>
      <sz val="11"/>
      <name val="Arial CE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1" fillId="2" borderId="0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wrapText="1"/>
    </xf>
    <xf numFmtId="173" fontId="7" fillId="3" borderId="2" xfId="17" applyNumberFormat="1" applyFont="1" applyFill="1" applyBorder="1" applyAlignment="1">
      <alignment horizontal="right"/>
      <protection/>
    </xf>
    <xf numFmtId="173" fontId="7" fillId="3" borderId="1" xfId="17" applyNumberFormat="1" applyFont="1" applyFill="1" applyBorder="1" applyAlignment="1">
      <alignment wrapText="1"/>
      <protection/>
    </xf>
    <xf numFmtId="173" fontId="7" fillId="3" borderId="1" xfId="17" applyNumberFormat="1" applyFont="1" applyFill="1" applyBorder="1">
      <alignment/>
      <protection/>
    </xf>
    <xf numFmtId="173" fontId="9" fillId="3" borderId="1" xfId="17" applyNumberFormat="1" applyFont="1" applyFill="1" applyBorder="1">
      <alignment/>
      <protection/>
    </xf>
    <xf numFmtId="173" fontId="7" fillId="3" borderId="1" xfId="18" applyNumberFormat="1" applyFont="1" applyFill="1" applyBorder="1" applyAlignment="1" applyProtection="1">
      <alignment/>
      <protection/>
    </xf>
    <xf numFmtId="173" fontId="1" fillId="3" borderId="1" xfId="17" applyNumberFormat="1" applyFont="1" applyFill="1" applyBorder="1">
      <alignment/>
      <protection/>
    </xf>
    <xf numFmtId="173" fontId="7" fillId="3" borderId="0" xfId="17" applyNumberFormat="1" applyFont="1" applyFill="1" applyBorder="1">
      <alignment/>
      <protection/>
    </xf>
    <xf numFmtId="173" fontId="0" fillId="3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" fontId="3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Normalny_Arkusz1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1"/>
  <sheetViews>
    <sheetView tabSelected="1" workbookViewId="0" topLeftCell="AC7">
      <selection activeCell="AF21" sqref="AF21"/>
    </sheetView>
  </sheetViews>
  <sheetFormatPr defaultColWidth="9.00390625" defaultRowHeight="12.75"/>
  <cols>
    <col min="1" max="1" width="5.875" style="1" customWidth="1"/>
    <col min="2" max="2" width="55.125" style="5" customWidth="1"/>
    <col min="3" max="3" width="16.625" style="5" customWidth="1"/>
    <col min="4" max="4" width="12.875" style="1" customWidth="1"/>
    <col min="5" max="5" width="14.25390625" style="1" customWidth="1"/>
    <col min="6" max="6" width="16.375" style="26" customWidth="1"/>
    <col min="7" max="7" width="16.875" style="26" customWidth="1"/>
    <col min="8" max="8" width="13.00390625" style="1" customWidth="1"/>
    <col min="9" max="9" width="13.625" style="1" customWidth="1"/>
    <col min="10" max="10" width="12.75390625" style="1" customWidth="1"/>
    <col min="11" max="11" width="12.125" style="1" customWidth="1"/>
    <col min="12" max="12" width="16.75390625" style="5" customWidth="1"/>
    <col min="13" max="13" width="10.75390625" style="1" customWidth="1"/>
    <col min="14" max="14" width="14.625" style="1" customWidth="1"/>
    <col min="15" max="15" width="12.875" style="1" customWidth="1"/>
    <col min="16" max="16" width="15.75390625" style="1" customWidth="1"/>
    <col min="17" max="17" width="16.875" style="1" customWidth="1"/>
    <col min="18" max="18" width="12.125" style="1" customWidth="1"/>
    <col min="19" max="19" width="12.375" style="1" customWidth="1"/>
    <col min="20" max="20" width="11.375" style="1" customWidth="1"/>
    <col min="21" max="21" width="11.25390625" style="1" customWidth="1"/>
    <col min="22" max="22" width="12.125" style="5" customWidth="1"/>
    <col min="23" max="23" width="10.375" style="1" customWidth="1"/>
    <col min="24" max="24" width="12.00390625" style="1" customWidth="1"/>
    <col min="25" max="25" width="11.75390625" style="1" customWidth="1"/>
    <col min="26" max="26" width="21.75390625" style="5" customWidth="1"/>
    <col min="27" max="27" width="14.75390625" style="1" customWidth="1"/>
    <col min="28" max="28" width="10.75390625" style="1" customWidth="1"/>
    <col min="29" max="29" width="12.75390625" style="1" customWidth="1"/>
    <col min="30" max="30" width="14.625" style="1" customWidth="1"/>
    <col min="31" max="31" width="21.375" style="11" customWidth="1"/>
    <col min="32" max="32" width="16.875" style="11" customWidth="1"/>
    <col min="33" max="37" width="13.75390625" style="1" customWidth="1"/>
    <col min="38" max="38" width="0" style="1" hidden="1" customWidth="1"/>
    <col min="39" max="39" width="26.75390625" style="1" customWidth="1"/>
    <col min="40" max="42" width="9.25390625" style="1" customWidth="1"/>
    <col min="43" max="16384" width="9.125" style="1" customWidth="1"/>
  </cols>
  <sheetData>
    <row r="1" ht="23.25">
      <c r="A1" s="4" t="s">
        <v>0</v>
      </c>
    </row>
    <row r="3" ht="23.25">
      <c r="A3" s="4" t="s">
        <v>1</v>
      </c>
    </row>
    <row r="4" ht="20.25">
      <c r="C4" s="5" t="s">
        <v>113</v>
      </c>
    </row>
    <row r="5" spans="1:39" s="35" customFormat="1" ht="72" customHeight="1">
      <c r="A5" s="76" t="s">
        <v>2</v>
      </c>
      <c r="B5" s="77" t="s">
        <v>3</v>
      </c>
      <c r="C5" s="77" t="s">
        <v>4</v>
      </c>
      <c r="D5" s="76" t="s">
        <v>5</v>
      </c>
      <c r="E5" s="76" t="s">
        <v>6</v>
      </c>
      <c r="F5" s="78" t="s">
        <v>7</v>
      </c>
      <c r="G5" s="78" t="s">
        <v>8</v>
      </c>
      <c r="H5" s="76" t="s">
        <v>9</v>
      </c>
      <c r="I5" s="76" t="s">
        <v>10</v>
      </c>
      <c r="J5" s="76" t="s">
        <v>11</v>
      </c>
      <c r="K5" s="76" t="s">
        <v>12</v>
      </c>
      <c r="L5" s="77" t="s">
        <v>13</v>
      </c>
      <c r="M5" s="76" t="s">
        <v>14</v>
      </c>
      <c r="N5" s="76" t="s">
        <v>15</v>
      </c>
      <c r="O5" s="76" t="s">
        <v>16</v>
      </c>
      <c r="P5" s="79" t="s">
        <v>17</v>
      </c>
      <c r="Q5" s="76" t="s">
        <v>18</v>
      </c>
      <c r="R5" s="76" t="s">
        <v>19</v>
      </c>
      <c r="S5" s="76" t="s">
        <v>117</v>
      </c>
      <c r="T5" s="76" t="s">
        <v>20</v>
      </c>
      <c r="U5" s="76" t="s">
        <v>21</v>
      </c>
      <c r="V5" s="77" t="s">
        <v>22</v>
      </c>
      <c r="W5" s="76" t="s">
        <v>23</v>
      </c>
      <c r="X5" s="76" t="s">
        <v>118</v>
      </c>
      <c r="Y5" s="76" t="s">
        <v>24</v>
      </c>
      <c r="Z5" s="77" t="s">
        <v>25</v>
      </c>
      <c r="AA5" s="76" t="s">
        <v>26</v>
      </c>
      <c r="AB5" s="76" t="s">
        <v>27</v>
      </c>
      <c r="AC5" s="76" t="s">
        <v>28</v>
      </c>
      <c r="AD5" s="76" t="s">
        <v>29</v>
      </c>
      <c r="AE5" s="80" t="s">
        <v>30</v>
      </c>
      <c r="AF5" s="80" t="s">
        <v>31</v>
      </c>
      <c r="AG5" s="76" t="s">
        <v>32</v>
      </c>
      <c r="AH5" s="76" t="s">
        <v>33</v>
      </c>
      <c r="AI5" s="76" t="s">
        <v>34</v>
      </c>
      <c r="AJ5" s="76" t="s">
        <v>35</v>
      </c>
      <c r="AK5" s="76" t="s">
        <v>36</v>
      </c>
      <c r="AL5" s="76" t="s">
        <v>37</v>
      </c>
      <c r="AM5" s="80" t="s">
        <v>119</v>
      </c>
    </row>
    <row r="6" spans="1:39" ht="20.25">
      <c r="A6" s="45" t="s">
        <v>38</v>
      </c>
      <c r="B6" s="46" t="s">
        <v>42</v>
      </c>
      <c r="C6" s="81">
        <v>16.8</v>
      </c>
      <c r="D6" s="82">
        <v>13.89</v>
      </c>
      <c r="E6" s="82">
        <v>2.91</v>
      </c>
      <c r="F6" s="83">
        <v>2.44</v>
      </c>
      <c r="G6" s="83">
        <v>0.47</v>
      </c>
      <c r="H6" s="82">
        <v>0</v>
      </c>
      <c r="I6" s="82">
        <v>0</v>
      </c>
      <c r="J6" s="82">
        <v>0</v>
      </c>
      <c r="K6" s="82">
        <v>0</v>
      </c>
      <c r="L6" s="81">
        <v>12.15</v>
      </c>
      <c r="M6" s="82">
        <v>12.15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1">
        <v>0.14</v>
      </c>
      <c r="W6" s="82">
        <v>0.14</v>
      </c>
      <c r="X6" s="82">
        <v>0</v>
      </c>
      <c r="Y6" s="82">
        <v>0</v>
      </c>
      <c r="Z6" s="81">
        <v>0</v>
      </c>
      <c r="AA6" s="82">
        <v>0</v>
      </c>
      <c r="AB6" s="82">
        <v>0</v>
      </c>
      <c r="AC6" s="82">
        <v>0</v>
      </c>
      <c r="AD6" s="82">
        <v>24.07</v>
      </c>
      <c r="AE6" s="84">
        <v>53.16</v>
      </c>
      <c r="AF6" s="84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82">
        <v>53.16</v>
      </c>
    </row>
    <row r="7" spans="1:39" ht="20.25">
      <c r="A7" s="45" t="s">
        <v>41</v>
      </c>
      <c r="B7" s="46" t="s">
        <v>44</v>
      </c>
      <c r="C7" s="81">
        <v>169.6090750450949</v>
      </c>
      <c r="D7" s="82">
        <v>26.087014298078</v>
      </c>
      <c r="E7" s="82">
        <v>35.9773324881439</v>
      </c>
      <c r="F7" s="83" t="s">
        <v>39</v>
      </c>
      <c r="G7" s="83" t="s">
        <v>39</v>
      </c>
      <c r="H7" s="82">
        <v>64.37239972277999</v>
      </c>
      <c r="I7" s="82">
        <v>30.688436877892997</v>
      </c>
      <c r="J7" s="82">
        <v>12.2567867782</v>
      </c>
      <c r="K7" s="82">
        <v>0.22710488</v>
      </c>
      <c r="L7" s="81">
        <v>413.24260358325455</v>
      </c>
      <c r="M7" s="82">
        <v>39.311242578634</v>
      </c>
      <c r="N7" s="82">
        <v>218.567762774969</v>
      </c>
      <c r="O7" s="82">
        <v>12.256297278525</v>
      </c>
      <c r="P7" s="82">
        <v>30.4078197350105</v>
      </c>
      <c r="Q7" s="82">
        <v>57.502913992711</v>
      </c>
      <c r="R7" s="82">
        <v>0.30164614</v>
      </c>
      <c r="S7" s="82">
        <v>0</v>
      </c>
      <c r="T7" s="82">
        <v>5.539971041354</v>
      </c>
      <c r="U7" s="82">
        <v>49.354950042051</v>
      </c>
      <c r="V7" s="81">
        <v>1.75940055</v>
      </c>
      <c r="W7" s="82">
        <v>1.75940055</v>
      </c>
      <c r="X7" s="82">
        <v>0</v>
      </c>
      <c r="Y7" s="82">
        <v>0</v>
      </c>
      <c r="Z7" s="81">
        <v>0</v>
      </c>
      <c r="AA7" s="82">
        <v>0</v>
      </c>
      <c r="AB7" s="82">
        <v>0</v>
      </c>
      <c r="AC7" s="82">
        <v>0</v>
      </c>
      <c r="AD7" s="82">
        <v>0</v>
      </c>
      <c r="AE7" s="84">
        <v>584.6110791783494</v>
      </c>
      <c r="AF7" s="84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584.6110791783494</v>
      </c>
    </row>
    <row r="8" spans="1:39" ht="20.25">
      <c r="A8" s="45" t="s">
        <v>43</v>
      </c>
      <c r="B8" s="46" t="s">
        <v>46</v>
      </c>
      <c r="C8" s="81">
        <v>176.93199215491833</v>
      </c>
      <c r="D8" s="82">
        <v>64.0489089392752</v>
      </c>
      <c r="E8" s="82">
        <v>104.19549635504714</v>
      </c>
      <c r="F8" s="83" t="s">
        <v>39</v>
      </c>
      <c r="G8" s="83" t="s">
        <v>39</v>
      </c>
      <c r="H8" s="82">
        <v>0</v>
      </c>
      <c r="I8" s="82">
        <v>8.687586860595998</v>
      </c>
      <c r="J8" s="82">
        <v>0</v>
      </c>
      <c r="K8" s="82">
        <v>0</v>
      </c>
      <c r="L8" s="81">
        <v>623.9172721079537</v>
      </c>
      <c r="M8" s="82">
        <v>18.18632781</v>
      </c>
      <c r="N8" s="82">
        <v>480.32436741889967</v>
      </c>
      <c r="O8" s="82">
        <v>0</v>
      </c>
      <c r="P8" s="82">
        <v>0</v>
      </c>
      <c r="Q8" s="82">
        <v>0</v>
      </c>
      <c r="R8" s="82">
        <v>0.25454833</v>
      </c>
      <c r="S8" s="82">
        <v>0</v>
      </c>
      <c r="T8" s="82">
        <v>4.002303039468001</v>
      </c>
      <c r="U8" s="82">
        <v>121.14972550958609</v>
      </c>
      <c r="V8" s="81">
        <v>8.89111791</v>
      </c>
      <c r="W8" s="82">
        <v>8.89111791</v>
      </c>
      <c r="X8" s="82">
        <v>0</v>
      </c>
      <c r="Y8" s="82">
        <v>0</v>
      </c>
      <c r="Z8" s="81">
        <v>4.87</v>
      </c>
      <c r="AA8" s="82">
        <v>0</v>
      </c>
      <c r="AB8" s="82">
        <v>0</v>
      </c>
      <c r="AC8" s="82">
        <v>4.87</v>
      </c>
      <c r="AD8" s="82">
        <v>0</v>
      </c>
      <c r="AE8" s="84">
        <v>814.610382172872</v>
      </c>
      <c r="AF8" s="84">
        <v>66.78248411</v>
      </c>
      <c r="AG8" s="82">
        <v>66.78248411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881.3928662828721</v>
      </c>
    </row>
    <row r="9" spans="1:39" ht="20.25">
      <c r="A9" s="45" t="s">
        <v>45</v>
      </c>
      <c r="B9" s="46" t="s">
        <v>48</v>
      </c>
      <c r="C9" s="81">
        <v>1217.8893731224744</v>
      </c>
      <c r="D9" s="82">
        <v>575.8026077298517</v>
      </c>
      <c r="E9" s="82">
        <v>218.94727086216778</v>
      </c>
      <c r="F9" s="83">
        <v>120.3961080428365</v>
      </c>
      <c r="G9" s="83">
        <v>98.55116281933128</v>
      </c>
      <c r="H9" s="82">
        <v>242.16642688201733</v>
      </c>
      <c r="I9" s="82">
        <v>131.58918694022046</v>
      </c>
      <c r="J9" s="82">
        <v>25.90963127438404</v>
      </c>
      <c r="K9" s="82">
        <v>23.474249433832888</v>
      </c>
      <c r="L9" s="81">
        <v>746.580046502615</v>
      </c>
      <c r="M9" s="82">
        <v>95.02044906450617</v>
      </c>
      <c r="N9" s="82">
        <v>10.810294056121965</v>
      </c>
      <c r="O9" s="82">
        <v>12.282974528566548</v>
      </c>
      <c r="P9" s="82">
        <v>118.23195436254977</v>
      </c>
      <c r="Q9" s="82">
        <v>10.044730890217028</v>
      </c>
      <c r="R9" s="82">
        <v>31.565870798225944</v>
      </c>
      <c r="S9" s="82">
        <v>1.768285856718959</v>
      </c>
      <c r="T9" s="82">
        <v>31.020384267094304</v>
      </c>
      <c r="U9" s="82">
        <v>435.83510267861413</v>
      </c>
      <c r="V9" s="81">
        <v>53.56927971123527</v>
      </c>
      <c r="W9" s="82">
        <v>53.56927971123527</v>
      </c>
      <c r="X9" s="82">
        <v>0</v>
      </c>
      <c r="Y9" s="82">
        <v>0</v>
      </c>
      <c r="Z9" s="81">
        <v>102.45397479279728</v>
      </c>
      <c r="AA9" s="82">
        <v>18.787546720366194</v>
      </c>
      <c r="AB9" s="82">
        <v>3.349033582431071</v>
      </c>
      <c r="AC9" s="82">
        <v>80.31739449000001</v>
      </c>
      <c r="AD9" s="82">
        <v>62.01891578586373</v>
      </c>
      <c r="AE9" s="84">
        <v>2182.5115899149855</v>
      </c>
      <c r="AF9" s="84">
        <v>368.25571432</v>
      </c>
      <c r="AG9" s="82">
        <v>121.262</v>
      </c>
      <c r="AH9" s="82">
        <v>24</v>
      </c>
      <c r="AI9" s="82">
        <v>189.84371432</v>
      </c>
      <c r="AJ9" s="82">
        <v>33.15</v>
      </c>
      <c r="AK9" s="82">
        <v>0</v>
      </c>
      <c r="AL9" s="82">
        <v>0</v>
      </c>
      <c r="AM9" s="82">
        <v>2550.7673042349857</v>
      </c>
    </row>
    <row r="10" spans="1:39" ht="20.25">
      <c r="A10" s="45" t="s">
        <v>47</v>
      </c>
      <c r="B10" s="46" t="s">
        <v>50</v>
      </c>
      <c r="C10" s="81">
        <v>687.2346375900019</v>
      </c>
      <c r="D10" s="82">
        <v>359.1911396700017</v>
      </c>
      <c r="E10" s="82">
        <v>144.21260242000025</v>
      </c>
      <c r="F10" s="83">
        <v>94.82010294000024</v>
      </c>
      <c r="G10" s="83">
        <v>49.39249948000001</v>
      </c>
      <c r="H10" s="82">
        <v>99.87877902999992</v>
      </c>
      <c r="I10" s="82">
        <v>45.521904840000026</v>
      </c>
      <c r="J10" s="82">
        <v>28.895910320000006</v>
      </c>
      <c r="K10" s="82">
        <v>9.534301309999998</v>
      </c>
      <c r="L10" s="81">
        <v>770.21220006</v>
      </c>
      <c r="M10" s="82">
        <v>63.61741639999999</v>
      </c>
      <c r="N10" s="82">
        <v>307.4305624299999</v>
      </c>
      <c r="O10" s="82">
        <v>29.015922989999996</v>
      </c>
      <c r="P10" s="82">
        <v>80.98128805000003</v>
      </c>
      <c r="Q10" s="82">
        <v>0</v>
      </c>
      <c r="R10" s="82">
        <v>61.59748566999996</v>
      </c>
      <c r="S10" s="82">
        <v>6.22432895</v>
      </c>
      <c r="T10" s="82">
        <v>11.176237320000002</v>
      </c>
      <c r="U10" s="82">
        <v>210.16895825000012</v>
      </c>
      <c r="V10" s="81">
        <v>11.137657530000013</v>
      </c>
      <c r="W10" s="82">
        <v>11.137657530000013</v>
      </c>
      <c r="X10" s="82">
        <v>0</v>
      </c>
      <c r="Y10" s="82">
        <v>0</v>
      </c>
      <c r="Z10" s="81">
        <v>0.47479674</v>
      </c>
      <c r="AA10" s="82">
        <v>0</v>
      </c>
      <c r="AB10" s="82">
        <v>0.27479674</v>
      </c>
      <c r="AC10" s="82">
        <v>0.2</v>
      </c>
      <c r="AD10" s="82">
        <v>0.36469632000000013</v>
      </c>
      <c r="AE10" s="84">
        <v>1469.423988240002</v>
      </c>
      <c r="AF10" s="84">
        <v>66.30752469000001</v>
      </c>
      <c r="AG10" s="82">
        <v>32.78668299</v>
      </c>
      <c r="AH10" s="82">
        <v>9.33737</v>
      </c>
      <c r="AI10" s="82">
        <v>7.22828247</v>
      </c>
      <c r="AJ10" s="82">
        <v>0</v>
      </c>
      <c r="AK10" s="82">
        <v>16.95518923</v>
      </c>
      <c r="AL10" s="82">
        <v>0</v>
      </c>
      <c r="AM10" s="82">
        <v>1535.731512930002</v>
      </c>
    </row>
    <row r="11" spans="1:39" ht="20.25">
      <c r="A11" s="45" t="s">
        <v>49</v>
      </c>
      <c r="B11" s="46" t="s">
        <v>52</v>
      </c>
      <c r="C11" s="81">
        <v>0</v>
      </c>
      <c r="D11" s="82">
        <v>0</v>
      </c>
      <c r="E11" s="82">
        <v>0</v>
      </c>
      <c r="F11" s="83">
        <v>0</v>
      </c>
      <c r="G11" s="83">
        <v>0</v>
      </c>
      <c r="H11" s="82">
        <v>0</v>
      </c>
      <c r="I11" s="82">
        <v>0</v>
      </c>
      <c r="J11" s="82">
        <v>0</v>
      </c>
      <c r="K11" s="82">
        <v>0</v>
      </c>
      <c r="L11" s="81">
        <v>339.46900000000005</v>
      </c>
      <c r="M11" s="82">
        <v>339.46900000000005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1">
        <v>0</v>
      </c>
      <c r="W11" s="82">
        <v>0</v>
      </c>
      <c r="X11" s="82">
        <v>0</v>
      </c>
      <c r="Y11" s="82">
        <v>0</v>
      </c>
      <c r="Z11" s="81">
        <v>0</v>
      </c>
      <c r="AA11" s="82">
        <v>0</v>
      </c>
      <c r="AB11" s="82">
        <v>0</v>
      </c>
      <c r="AC11" s="82">
        <v>0</v>
      </c>
      <c r="AD11" s="82">
        <v>0</v>
      </c>
      <c r="AE11" s="84">
        <v>339.46900000000005</v>
      </c>
      <c r="AF11" s="84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339.46900000000005</v>
      </c>
    </row>
    <row r="12" spans="1:39" ht="20.25">
      <c r="A12" s="45" t="s">
        <v>51</v>
      </c>
      <c r="B12" s="46" t="s">
        <v>54</v>
      </c>
      <c r="C12" s="81">
        <v>224.18411792446835</v>
      </c>
      <c r="D12" s="82">
        <v>3.9064236652060003</v>
      </c>
      <c r="E12" s="82">
        <v>5.1271037522955</v>
      </c>
      <c r="F12" s="83">
        <v>3.2436267322954997</v>
      </c>
      <c r="G12" s="83">
        <v>1.88347702</v>
      </c>
      <c r="H12" s="82">
        <v>46.345533023761895</v>
      </c>
      <c r="I12" s="82">
        <v>168.08255748320497</v>
      </c>
      <c r="J12" s="82">
        <v>0.0952</v>
      </c>
      <c r="K12" s="82">
        <v>0.6273</v>
      </c>
      <c r="L12" s="81">
        <v>330.0844416123462</v>
      </c>
      <c r="M12" s="82">
        <v>73.0478394562725</v>
      </c>
      <c r="N12" s="82">
        <v>247.61609723632523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9.4205049197485</v>
      </c>
      <c r="U12" s="82">
        <v>0</v>
      </c>
      <c r="V12" s="81">
        <v>4.098865569999999</v>
      </c>
      <c r="W12" s="82">
        <v>2.65690444</v>
      </c>
      <c r="X12" s="82">
        <v>1.1439151399999998</v>
      </c>
      <c r="Y12" s="82">
        <v>0.29804599</v>
      </c>
      <c r="Z12" s="81">
        <v>0</v>
      </c>
      <c r="AA12" s="82">
        <v>0</v>
      </c>
      <c r="AB12" s="82">
        <v>0</v>
      </c>
      <c r="AC12" s="82">
        <v>0</v>
      </c>
      <c r="AD12" s="82">
        <v>0</v>
      </c>
      <c r="AE12" s="84">
        <v>558.3674251068146</v>
      </c>
      <c r="AF12" s="84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558.3674251068146</v>
      </c>
    </row>
    <row r="13" spans="1:39" ht="20.25">
      <c r="A13" s="45" t="s">
        <v>53</v>
      </c>
      <c r="B13" s="46" t="s">
        <v>56</v>
      </c>
      <c r="C13" s="81">
        <v>81.73199999999999</v>
      </c>
      <c r="D13" s="82">
        <v>10.278</v>
      </c>
      <c r="E13" s="82">
        <v>0</v>
      </c>
      <c r="F13" s="83">
        <v>0</v>
      </c>
      <c r="G13" s="83">
        <v>0</v>
      </c>
      <c r="H13" s="82">
        <v>37.54</v>
      </c>
      <c r="I13" s="82">
        <v>8.394</v>
      </c>
      <c r="J13" s="82">
        <v>25.52</v>
      </c>
      <c r="K13" s="82">
        <v>0</v>
      </c>
      <c r="L13" s="81">
        <v>347.6840000000001</v>
      </c>
      <c r="M13" s="82">
        <v>66.92</v>
      </c>
      <c r="N13" s="82">
        <v>92.6</v>
      </c>
      <c r="O13" s="82">
        <v>24.08</v>
      </c>
      <c r="P13" s="82">
        <v>119.924</v>
      </c>
      <c r="Q13" s="82">
        <v>2.9</v>
      </c>
      <c r="R13" s="82">
        <v>7.89</v>
      </c>
      <c r="S13" s="82">
        <v>0</v>
      </c>
      <c r="T13" s="82">
        <v>7.25</v>
      </c>
      <c r="U13" s="82">
        <v>26.12</v>
      </c>
      <c r="V13" s="81">
        <v>2.415</v>
      </c>
      <c r="W13" s="82">
        <v>2.415</v>
      </c>
      <c r="X13" s="82">
        <v>0</v>
      </c>
      <c r="Y13" s="82">
        <v>0</v>
      </c>
      <c r="Z13" s="81">
        <v>19.66</v>
      </c>
      <c r="AA13" s="82">
        <v>19.66</v>
      </c>
      <c r="AB13" s="82">
        <v>0</v>
      </c>
      <c r="AC13" s="82">
        <v>0</v>
      </c>
      <c r="AD13" s="82">
        <v>0</v>
      </c>
      <c r="AE13" s="84">
        <v>451.49100000000004</v>
      </c>
      <c r="AF13" s="84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451.49100000000004</v>
      </c>
    </row>
    <row r="14" spans="1:39" ht="20.25">
      <c r="A14" s="45" t="s">
        <v>55</v>
      </c>
      <c r="B14" s="46" t="s">
        <v>58</v>
      </c>
      <c r="C14" s="81">
        <v>31.76</v>
      </c>
      <c r="D14" s="82">
        <v>15.73</v>
      </c>
      <c r="E14" s="82">
        <v>2.18</v>
      </c>
      <c r="F14" s="83">
        <v>1.45</v>
      </c>
      <c r="G14" s="83">
        <v>0.73</v>
      </c>
      <c r="H14" s="82">
        <v>12.33</v>
      </c>
      <c r="I14" s="82">
        <v>1.52</v>
      </c>
      <c r="J14" s="82">
        <v>0</v>
      </c>
      <c r="K14" s="82">
        <v>0</v>
      </c>
      <c r="L14" s="81">
        <v>54.85</v>
      </c>
      <c r="M14" s="82">
        <v>30.39</v>
      </c>
      <c r="N14" s="82">
        <v>0</v>
      </c>
      <c r="O14" s="82">
        <v>2.5</v>
      </c>
      <c r="P14" s="82">
        <v>5.37</v>
      </c>
      <c r="Q14" s="82">
        <v>0</v>
      </c>
      <c r="R14" s="82">
        <v>0.46</v>
      </c>
      <c r="S14" s="82">
        <v>0</v>
      </c>
      <c r="T14" s="82">
        <v>0.25</v>
      </c>
      <c r="U14" s="82">
        <v>15.88</v>
      </c>
      <c r="V14" s="81">
        <v>0</v>
      </c>
      <c r="W14" s="82">
        <v>0</v>
      </c>
      <c r="X14" s="82">
        <v>0</v>
      </c>
      <c r="Y14" s="82">
        <v>0</v>
      </c>
      <c r="Z14" s="81">
        <v>0</v>
      </c>
      <c r="AA14" s="82">
        <v>0</v>
      </c>
      <c r="AB14" s="82">
        <v>0</v>
      </c>
      <c r="AC14" s="82">
        <v>0</v>
      </c>
      <c r="AD14" s="82">
        <v>0</v>
      </c>
      <c r="AE14" s="84">
        <v>86.61</v>
      </c>
      <c r="AF14" s="84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86.61</v>
      </c>
    </row>
    <row r="15" spans="1:39" ht="20.25">
      <c r="A15" s="45" t="s">
        <v>57</v>
      </c>
      <c r="B15" s="46" t="s">
        <v>60</v>
      </c>
      <c r="C15" s="81">
        <v>2120.8764037200017</v>
      </c>
      <c r="D15" s="82">
        <v>1076.423113500001</v>
      </c>
      <c r="E15" s="82">
        <v>600.9048563800006</v>
      </c>
      <c r="F15" s="83">
        <v>337.44046991000056</v>
      </c>
      <c r="G15" s="83">
        <v>263.46438647</v>
      </c>
      <c r="H15" s="82">
        <v>247.19923631</v>
      </c>
      <c r="I15" s="82">
        <v>167.28919286999994</v>
      </c>
      <c r="J15" s="82">
        <v>23.046320839999996</v>
      </c>
      <c r="K15" s="82">
        <v>6.013683820000001</v>
      </c>
      <c r="L15" s="81">
        <v>909.6666299</v>
      </c>
      <c r="M15" s="82">
        <v>306.2213571500001</v>
      </c>
      <c r="N15" s="82">
        <v>54.129135030000015</v>
      </c>
      <c r="O15" s="82">
        <v>9.053414090000002</v>
      </c>
      <c r="P15" s="82">
        <v>27.961753789999992</v>
      </c>
      <c r="Q15" s="82">
        <v>34.87102456</v>
      </c>
      <c r="R15" s="82">
        <v>25.976563690000003</v>
      </c>
      <c r="S15" s="82">
        <v>75.30571386999999</v>
      </c>
      <c r="T15" s="82">
        <v>37.557077920000005</v>
      </c>
      <c r="U15" s="82">
        <v>338.5905898</v>
      </c>
      <c r="V15" s="81">
        <v>78.56080188</v>
      </c>
      <c r="W15" s="82">
        <v>52.22784507</v>
      </c>
      <c r="X15" s="82">
        <v>15.83191716</v>
      </c>
      <c r="Y15" s="82">
        <v>10.50103965</v>
      </c>
      <c r="Z15" s="81">
        <v>33.43649786</v>
      </c>
      <c r="AA15" s="82">
        <v>0.249</v>
      </c>
      <c r="AB15" s="82">
        <v>2.1894058600000004</v>
      </c>
      <c r="AC15" s="82">
        <v>30.998092</v>
      </c>
      <c r="AD15" s="82">
        <v>0</v>
      </c>
      <c r="AE15" s="84">
        <v>3142.5403333600016</v>
      </c>
      <c r="AF15" s="84">
        <v>18.442035</v>
      </c>
      <c r="AG15" s="82">
        <v>0</v>
      </c>
      <c r="AH15" s="82">
        <v>18.442035</v>
      </c>
      <c r="AI15" s="82">
        <v>0</v>
      </c>
      <c r="AJ15" s="82">
        <v>0</v>
      </c>
      <c r="AK15" s="82">
        <v>0</v>
      </c>
      <c r="AL15" s="82">
        <v>0</v>
      </c>
      <c r="AM15" s="82">
        <v>3160.9823683600016</v>
      </c>
    </row>
    <row r="16" spans="1:39" ht="20.25">
      <c r="A16" s="45" t="s">
        <v>59</v>
      </c>
      <c r="B16" s="46" t="s">
        <v>62</v>
      </c>
      <c r="C16" s="81">
        <v>197.74468839000002</v>
      </c>
      <c r="D16" s="82">
        <v>61.281374679999956</v>
      </c>
      <c r="E16" s="82">
        <v>80.78504121000002</v>
      </c>
      <c r="F16" s="83">
        <v>77.63027571000002</v>
      </c>
      <c r="G16" s="83">
        <v>3.1547655</v>
      </c>
      <c r="H16" s="82">
        <v>54.72213529000005</v>
      </c>
      <c r="I16" s="82">
        <v>0.95613721</v>
      </c>
      <c r="J16" s="82">
        <v>0</v>
      </c>
      <c r="K16" s="82">
        <v>0</v>
      </c>
      <c r="L16" s="81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1">
        <v>0</v>
      </c>
      <c r="W16" s="82">
        <v>0</v>
      </c>
      <c r="X16" s="82">
        <v>0</v>
      </c>
      <c r="Y16" s="82">
        <v>0</v>
      </c>
      <c r="Z16" s="81">
        <v>0</v>
      </c>
      <c r="AA16" s="82">
        <v>0</v>
      </c>
      <c r="AB16" s="82">
        <v>0</v>
      </c>
      <c r="AC16" s="82">
        <v>0</v>
      </c>
      <c r="AD16" s="82">
        <v>0</v>
      </c>
      <c r="AE16" s="84">
        <v>197.74468839000002</v>
      </c>
      <c r="AF16" s="84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197.74468839000002</v>
      </c>
    </row>
    <row r="17" spans="1:39" ht="20.25">
      <c r="A17" s="45" t="s">
        <v>61</v>
      </c>
      <c r="B17" s="46" t="s">
        <v>64</v>
      </c>
      <c r="C17" s="81">
        <v>912.2857105799997</v>
      </c>
      <c r="D17" s="82">
        <v>461.3821683499999</v>
      </c>
      <c r="E17" s="82">
        <v>228.7938019099998</v>
      </c>
      <c r="F17" s="83">
        <v>161.14310326999978</v>
      </c>
      <c r="G17" s="83">
        <v>67.65069864000002</v>
      </c>
      <c r="H17" s="82">
        <v>106.33138647000001</v>
      </c>
      <c r="I17" s="82">
        <v>73.4195929</v>
      </c>
      <c r="J17" s="82">
        <v>15.547451480000001</v>
      </c>
      <c r="K17" s="82">
        <v>26.811309469999994</v>
      </c>
      <c r="L17" s="81">
        <v>241.66277305</v>
      </c>
      <c r="M17" s="82">
        <v>118.64786757999995</v>
      </c>
      <c r="N17" s="82">
        <v>8.7344713</v>
      </c>
      <c r="O17" s="82">
        <v>10.207164280000002</v>
      </c>
      <c r="P17" s="82">
        <v>20.479777769999995</v>
      </c>
      <c r="Q17" s="82">
        <v>4.03108317</v>
      </c>
      <c r="R17" s="82">
        <v>19.790391880000016</v>
      </c>
      <c r="S17" s="82">
        <v>5.58562024</v>
      </c>
      <c r="T17" s="82">
        <v>8.053043460000001</v>
      </c>
      <c r="U17" s="82">
        <v>46.13335337000002</v>
      </c>
      <c r="V17" s="81">
        <v>3.49324563</v>
      </c>
      <c r="W17" s="82">
        <v>3.49324563</v>
      </c>
      <c r="X17" s="82">
        <v>0</v>
      </c>
      <c r="Y17" s="82">
        <v>0</v>
      </c>
      <c r="Z17" s="81">
        <v>0</v>
      </c>
      <c r="AA17" s="82">
        <v>0</v>
      </c>
      <c r="AB17" s="82">
        <v>0</v>
      </c>
      <c r="AC17" s="82">
        <v>0</v>
      </c>
      <c r="AD17" s="82">
        <v>42.265305250000004</v>
      </c>
      <c r="AE17" s="84">
        <v>1199.7070345099996</v>
      </c>
      <c r="AF17" s="84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1199.7070345099996</v>
      </c>
    </row>
    <row r="18" spans="1:39" ht="20.25">
      <c r="A18" s="45" t="s">
        <v>63</v>
      </c>
      <c r="B18" s="46" t="s">
        <v>66</v>
      </c>
      <c r="C18" s="81">
        <v>0</v>
      </c>
      <c r="D18" s="82">
        <v>0</v>
      </c>
      <c r="E18" s="82">
        <v>0</v>
      </c>
      <c r="F18" s="83">
        <v>0</v>
      </c>
      <c r="G18" s="83">
        <v>0</v>
      </c>
      <c r="H18" s="82">
        <v>0</v>
      </c>
      <c r="I18" s="82">
        <v>0</v>
      </c>
      <c r="J18" s="82">
        <v>0</v>
      </c>
      <c r="K18" s="82">
        <v>0</v>
      </c>
      <c r="L18" s="81">
        <v>10.257</v>
      </c>
      <c r="M18" s="82">
        <v>0.074</v>
      </c>
      <c r="N18" s="82">
        <v>0</v>
      </c>
      <c r="O18" s="82">
        <v>0.989</v>
      </c>
      <c r="P18" s="82">
        <v>0.201</v>
      </c>
      <c r="Q18" s="82">
        <v>0</v>
      </c>
      <c r="R18" s="82">
        <v>0.219</v>
      </c>
      <c r="S18" s="82">
        <v>1.78</v>
      </c>
      <c r="T18" s="82">
        <v>0.057</v>
      </c>
      <c r="U18" s="82">
        <v>6.937</v>
      </c>
      <c r="V18" s="81">
        <v>31.49</v>
      </c>
      <c r="W18" s="82">
        <v>23.54</v>
      </c>
      <c r="X18" s="82">
        <v>7.95</v>
      </c>
      <c r="Y18" s="82">
        <v>0</v>
      </c>
      <c r="Z18" s="81">
        <v>0</v>
      </c>
      <c r="AA18" s="82">
        <v>0</v>
      </c>
      <c r="AB18" s="82">
        <v>0</v>
      </c>
      <c r="AC18" s="82">
        <v>0</v>
      </c>
      <c r="AD18" s="82">
        <v>7.11</v>
      </c>
      <c r="AE18" s="84">
        <v>48.857</v>
      </c>
      <c r="AF18" s="84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48.857</v>
      </c>
    </row>
    <row r="19" spans="1:39" ht="20.25">
      <c r="A19" s="45" t="s">
        <v>65</v>
      </c>
      <c r="B19" s="46" t="s">
        <v>68</v>
      </c>
      <c r="C19" s="81">
        <v>177.0153929399999</v>
      </c>
      <c r="D19" s="82">
        <v>51.54635331999989</v>
      </c>
      <c r="E19" s="82">
        <v>40.53490823000002</v>
      </c>
      <c r="F19" s="83">
        <v>0</v>
      </c>
      <c r="G19" s="83">
        <v>40.53490823000002</v>
      </c>
      <c r="H19" s="82">
        <v>50.683049019999984</v>
      </c>
      <c r="I19" s="82">
        <v>32.11344022</v>
      </c>
      <c r="J19" s="82">
        <v>0</v>
      </c>
      <c r="K19" s="82">
        <v>2.13764215</v>
      </c>
      <c r="L19" s="81">
        <v>72.72107793</v>
      </c>
      <c r="M19" s="82">
        <v>4.97709103</v>
      </c>
      <c r="N19" s="82">
        <v>1.1483351000000002</v>
      </c>
      <c r="O19" s="82">
        <v>5.51039734</v>
      </c>
      <c r="P19" s="82">
        <v>36.85282864</v>
      </c>
      <c r="Q19" s="82">
        <v>12.487234950000001</v>
      </c>
      <c r="R19" s="82">
        <v>0.6348527900000001</v>
      </c>
      <c r="S19" s="82">
        <v>0.9657154</v>
      </c>
      <c r="T19" s="82">
        <v>3.6768886900000015</v>
      </c>
      <c r="U19" s="82">
        <v>6.46773399</v>
      </c>
      <c r="V19" s="81">
        <v>0.56192428</v>
      </c>
      <c r="W19" s="82">
        <v>0.56192428</v>
      </c>
      <c r="X19" s="82">
        <v>0</v>
      </c>
      <c r="Y19" s="82">
        <v>0</v>
      </c>
      <c r="Z19" s="81">
        <v>0</v>
      </c>
      <c r="AA19" s="82">
        <v>0</v>
      </c>
      <c r="AB19" s="82">
        <v>0</v>
      </c>
      <c r="AC19" s="82">
        <v>0</v>
      </c>
      <c r="AD19" s="82">
        <v>0.6194052499999999</v>
      </c>
      <c r="AE19" s="84">
        <v>250.91780039999992</v>
      </c>
      <c r="AF19" s="84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250.91780039999992</v>
      </c>
    </row>
    <row r="20" spans="1:39" ht="20.25">
      <c r="A20" s="45" t="s">
        <v>67</v>
      </c>
      <c r="B20" s="46" t="s">
        <v>70</v>
      </c>
      <c r="C20" s="81">
        <v>8.194248380000001</v>
      </c>
      <c r="D20" s="82">
        <v>0.5013127900000001</v>
      </c>
      <c r="E20" s="82">
        <v>0.94442669</v>
      </c>
      <c r="F20" s="83">
        <v>0.46421227</v>
      </c>
      <c r="G20" s="83">
        <v>0.48021442</v>
      </c>
      <c r="H20" s="82">
        <v>5.00216257</v>
      </c>
      <c r="I20" s="82">
        <v>1.74634633</v>
      </c>
      <c r="J20" s="82">
        <v>0</v>
      </c>
      <c r="K20" s="82">
        <v>0</v>
      </c>
      <c r="L20" s="81">
        <v>396.46087034000004</v>
      </c>
      <c r="M20" s="82">
        <v>7.14503502</v>
      </c>
      <c r="N20" s="82">
        <v>17.87804513</v>
      </c>
      <c r="O20" s="82">
        <v>72.18648777</v>
      </c>
      <c r="P20" s="82">
        <v>197.70778067999998</v>
      </c>
      <c r="Q20" s="82">
        <v>6.05357444</v>
      </c>
      <c r="R20" s="82">
        <v>1.25</v>
      </c>
      <c r="S20" s="82">
        <v>0</v>
      </c>
      <c r="T20" s="82">
        <v>44.61908909</v>
      </c>
      <c r="U20" s="82">
        <v>49.62085821</v>
      </c>
      <c r="V20" s="81">
        <v>0.64793378</v>
      </c>
      <c r="W20" s="82">
        <v>0.31036528</v>
      </c>
      <c r="X20" s="82">
        <v>0.3375685</v>
      </c>
      <c r="Y20" s="82">
        <v>0</v>
      </c>
      <c r="Z20" s="81">
        <v>0</v>
      </c>
      <c r="AA20" s="82">
        <v>0</v>
      </c>
      <c r="AB20" s="82">
        <v>0</v>
      </c>
      <c r="AC20" s="82">
        <v>0</v>
      </c>
      <c r="AD20" s="82">
        <v>0</v>
      </c>
      <c r="AE20" s="84">
        <v>405.30305250000004</v>
      </c>
      <c r="AF20" s="84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405.30305250000004</v>
      </c>
    </row>
    <row r="21" spans="1:39" ht="20.25">
      <c r="A21" s="45" t="s">
        <v>69</v>
      </c>
      <c r="B21" s="46" t="s">
        <v>74</v>
      </c>
      <c r="C21" s="81">
        <v>256.08626876</v>
      </c>
      <c r="D21" s="82">
        <v>142.22040538</v>
      </c>
      <c r="E21" s="82">
        <v>55.52505815</v>
      </c>
      <c r="F21" s="83">
        <v>32.06165815</v>
      </c>
      <c r="G21" s="83">
        <v>23.4634</v>
      </c>
      <c r="H21" s="82">
        <v>24.8996113</v>
      </c>
      <c r="I21" s="82">
        <v>21.37583443</v>
      </c>
      <c r="J21" s="82">
        <v>5.68</v>
      </c>
      <c r="K21" s="82">
        <v>6.3897653100000005</v>
      </c>
      <c r="L21" s="81">
        <v>141.16134021</v>
      </c>
      <c r="M21" s="82">
        <v>11.125</v>
      </c>
      <c r="N21" s="82">
        <v>9.3</v>
      </c>
      <c r="O21" s="82">
        <v>6.3373105899999995</v>
      </c>
      <c r="P21" s="82">
        <v>0</v>
      </c>
      <c r="Q21" s="82">
        <v>0</v>
      </c>
      <c r="R21" s="82">
        <v>8.94</v>
      </c>
      <c r="S21" s="82">
        <v>0</v>
      </c>
      <c r="T21" s="82">
        <v>18.9547269</v>
      </c>
      <c r="U21" s="82">
        <v>86.50142980999998</v>
      </c>
      <c r="V21" s="81">
        <v>0.58</v>
      </c>
      <c r="W21" s="82">
        <v>0.58</v>
      </c>
      <c r="X21" s="82">
        <v>0</v>
      </c>
      <c r="Y21" s="82">
        <v>0</v>
      </c>
      <c r="Z21" s="81">
        <v>0</v>
      </c>
      <c r="AA21" s="82">
        <v>0</v>
      </c>
      <c r="AB21" s="82">
        <v>0</v>
      </c>
      <c r="AC21" s="82">
        <v>0</v>
      </c>
      <c r="AD21" s="82">
        <v>3.03</v>
      </c>
      <c r="AE21" s="84">
        <v>400.85760897</v>
      </c>
      <c r="AF21" s="84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400.85760897</v>
      </c>
    </row>
    <row r="22" spans="1:39" ht="20.25">
      <c r="A22" s="45" t="s">
        <v>71</v>
      </c>
      <c r="B22" s="46" t="s">
        <v>76</v>
      </c>
      <c r="C22" s="81">
        <v>252.16462971</v>
      </c>
      <c r="D22" s="82">
        <v>45.28443716</v>
      </c>
      <c r="E22" s="82">
        <v>98.12446010000001</v>
      </c>
      <c r="F22" s="83">
        <v>16.729213360000003</v>
      </c>
      <c r="G22" s="83">
        <v>81.39524674</v>
      </c>
      <c r="H22" s="82">
        <v>48.172108480000006</v>
      </c>
      <c r="I22" s="82">
        <v>12.554141679999999</v>
      </c>
      <c r="J22" s="82">
        <v>44.7104779</v>
      </c>
      <c r="K22" s="82">
        <v>3.31900439</v>
      </c>
      <c r="L22" s="81">
        <v>411.78045281</v>
      </c>
      <c r="M22" s="82">
        <v>39.48228583</v>
      </c>
      <c r="N22" s="82">
        <v>4.2473104500000005</v>
      </c>
      <c r="O22" s="82">
        <v>9.810048309999999</v>
      </c>
      <c r="P22" s="82">
        <v>130.09062498</v>
      </c>
      <c r="Q22" s="82">
        <v>20.73539341</v>
      </c>
      <c r="R22" s="82">
        <v>22.2347441</v>
      </c>
      <c r="S22" s="82">
        <v>0.16381299</v>
      </c>
      <c r="T22" s="82">
        <v>21.489623390000006</v>
      </c>
      <c r="U22" s="82">
        <v>163.52660935</v>
      </c>
      <c r="V22" s="81">
        <v>41.9777939</v>
      </c>
      <c r="W22" s="82">
        <v>41.8310089</v>
      </c>
      <c r="X22" s="82">
        <v>0.146785</v>
      </c>
      <c r="Y22" s="82">
        <v>0</v>
      </c>
      <c r="Z22" s="81">
        <v>164.89468245</v>
      </c>
      <c r="AA22" s="82">
        <v>0</v>
      </c>
      <c r="AB22" s="82">
        <v>0</v>
      </c>
      <c r="AC22" s="82">
        <v>164.89468245</v>
      </c>
      <c r="AD22" s="82">
        <v>47.434476399999994</v>
      </c>
      <c r="AE22" s="84">
        <v>918.2520352700002</v>
      </c>
      <c r="AF22" s="84">
        <v>458.2135104199999</v>
      </c>
      <c r="AG22" s="82">
        <v>123.88452699</v>
      </c>
      <c r="AH22" s="82">
        <v>212.01181225</v>
      </c>
      <c r="AI22" s="82">
        <v>27.9318432</v>
      </c>
      <c r="AJ22" s="82">
        <v>13.803212</v>
      </c>
      <c r="AK22" s="82">
        <v>80.58211598</v>
      </c>
      <c r="AL22" s="82">
        <v>0</v>
      </c>
      <c r="AM22" s="82">
        <v>1376.46554569</v>
      </c>
    </row>
    <row r="23" spans="1:39" ht="20.25">
      <c r="A23" s="45" t="s">
        <v>73</v>
      </c>
      <c r="B23" s="46" t="s">
        <v>78</v>
      </c>
      <c r="C23" s="81">
        <v>191.09</v>
      </c>
      <c r="D23" s="82">
        <v>52.95</v>
      </c>
      <c r="E23" s="82">
        <v>47.84</v>
      </c>
      <c r="F23" s="83">
        <v>14.47</v>
      </c>
      <c r="G23" s="83">
        <v>33.37</v>
      </c>
      <c r="H23" s="82">
        <v>55.3</v>
      </c>
      <c r="I23" s="82">
        <v>23.43</v>
      </c>
      <c r="J23" s="82">
        <v>8.66</v>
      </c>
      <c r="K23" s="82">
        <v>2.89</v>
      </c>
      <c r="L23" s="81">
        <v>140.95</v>
      </c>
      <c r="M23" s="82">
        <v>29.44</v>
      </c>
      <c r="N23" s="82">
        <v>3.45</v>
      </c>
      <c r="O23" s="82">
        <v>0</v>
      </c>
      <c r="P23" s="82">
        <v>27.22</v>
      </c>
      <c r="Q23" s="82">
        <v>6.02</v>
      </c>
      <c r="R23" s="82">
        <v>9.98</v>
      </c>
      <c r="S23" s="82">
        <v>0.7</v>
      </c>
      <c r="T23" s="82">
        <v>11.66</v>
      </c>
      <c r="U23" s="82">
        <v>52.48</v>
      </c>
      <c r="V23" s="81">
        <v>6.75</v>
      </c>
      <c r="W23" s="82">
        <v>3.01</v>
      </c>
      <c r="X23" s="82">
        <v>0</v>
      </c>
      <c r="Y23" s="82">
        <v>3.74</v>
      </c>
      <c r="Z23" s="81">
        <v>0.19</v>
      </c>
      <c r="AA23" s="82">
        <v>0.19</v>
      </c>
      <c r="AB23" s="82">
        <v>0</v>
      </c>
      <c r="AC23" s="82">
        <v>0</v>
      </c>
      <c r="AD23" s="82">
        <v>9.48</v>
      </c>
      <c r="AE23" s="84">
        <v>348.46</v>
      </c>
      <c r="AF23" s="84">
        <v>12.81</v>
      </c>
      <c r="AG23" s="82">
        <v>0</v>
      </c>
      <c r="AH23" s="82">
        <v>0</v>
      </c>
      <c r="AI23" s="82">
        <v>12.81</v>
      </c>
      <c r="AJ23" s="82">
        <v>0</v>
      </c>
      <c r="AK23" s="82">
        <v>0</v>
      </c>
      <c r="AL23" s="82">
        <v>0</v>
      </c>
      <c r="AM23" s="82">
        <v>361.27</v>
      </c>
    </row>
    <row r="24" spans="1:39" ht="20.25">
      <c r="A24" s="45" t="s">
        <v>75</v>
      </c>
      <c r="B24" s="46" t="s">
        <v>80</v>
      </c>
      <c r="C24" s="81">
        <v>180.2</v>
      </c>
      <c r="D24" s="82">
        <v>0</v>
      </c>
      <c r="E24" s="82">
        <v>62.99</v>
      </c>
      <c r="F24" s="83">
        <v>0</v>
      </c>
      <c r="G24" s="83">
        <v>62.99</v>
      </c>
      <c r="H24" s="82">
        <v>105.78</v>
      </c>
      <c r="I24" s="82">
        <v>9.97</v>
      </c>
      <c r="J24" s="82">
        <v>1.46</v>
      </c>
      <c r="K24" s="82">
        <v>0</v>
      </c>
      <c r="L24" s="81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1">
        <v>0</v>
      </c>
      <c r="W24" s="82">
        <v>0</v>
      </c>
      <c r="X24" s="82">
        <v>0</v>
      </c>
      <c r="Y24" s="82">
        <v>0</v>
      </c>
      <c r="Z24" s="81">
        <v>0</v>
      </c>
      <c r="AA24" s="82">
        <v>0</v>
      </c>
      <c r="AB24" s="82">
        <v>0</v>
      </c>
      <c r="AC24" s="82">
        <v>0</v>
      </c>
      <c r="AD24" s="82">
        <v>0</v>
      </c>
      <c r="AE24" s="84">
        <v>180.2</v>
      </c>
      <c r="AF24" s="84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180.2</v>
      </c>
    </row>
    <row r="25" spans="1:39" ht="20.25">
      <c r="A25" s="45" t="s">
        <v>77</v>
      </c>
      <c r="B25" s="46" t="s">
        <v>82</v>
      </c>
      <c r="C25" s="81">
        <v>447.64667411999994</v>
      </c>
      <c r="D25" s="82">
        <v>406.96531873</v>
      </c>
      <c r="E25" s="82">
        <v>37.48043473999998</v>
      </c>
      <c r="F25" s="83">
        <v>33.71002987999998</v>
      </c>
      <c r="G25" s="83">
        <v>3.77040486</v>
      </c>
      <c r="H25" s="82">
        <v>0.126</v>
      </c>
      <c r="I25" s="82">
        <v>0.31530065</v>
      </c>
      <c r="J25" s="82">
        <v>0.285</v>
      </c>
      <c r="K25" s="82">
        <v>2.47462</v>
      </c>
      <c r="L25" s="81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1">
        <v>0</v>
      </c>
      <c r="W25" s="82">
        <v>0</v>
      </c>
      <c r="X25" s="82">
        <v>0</v>
      </c>
      <c r="Y25" s="82">
        <v>0</v>
      </c>
      <c r="Z25" s="81">
        <v>0</v>
      </c>
      <c r="AA25" s="82">
        <v>0</v>
      </c>
      <c r="AB25" s="82">
        <v>0</v>
      </c>
      <c r="AC25" s="82">
        <v>0</v>
      </c>
      <c r="AD25" s="82">
        <v>0</v>
      </c>
      <c r="AE25" s="84">
        <v>447.64667411999994</v>
      </c>
      <c r="AF25" s="84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447.64667411999994</v>
      </c>
    </row>
    <row r="26" spans="1:39" ht="20.25">
      <c r="A26" s="45" t="s">
        <v>79</v>
      </c>
      <c r="B26" s="46" t="s">
        <v>84</v>
      </c>
      <c r="C26" s="81">
        <v>630.93</v>
      </c>
      <c r="D26" s="82">
        <v>194.04</v>
      </c>
      <c r="E26" s="82">
        <v>168.8</v>
      </c>
      <c r="F26" s="83">
        <v>120.79</v>
      </c>
      <c r="G26" s="83">
        <v>48.01</v>
      </c>
      <c r="H26" s="82">
        <v>246</v>
      </c>
      <c r="I26" s="82">
        <v>14.79</v>
      </c>
      <c r="J26" s="82">
        <v>6.6</v>
      </c>
      <c r="K26" s="82">
        <v>0.7</v>
      </c>
      <c r="L26" s="81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1">
        <v>0</v>
      </c>
      <c r="W26" s="82">
        <v>0</v>
      </c>
      <c r="X26" s="82">
        <v>0</v>
      </c>
      <c r="Y26" s="82">
        <v>0</v>
      </c>
      <c r="Z26" s="81">
        <v>0</v>
      </c>
      <c r="AA26" s="82">
        <v>0</v>
      </c>
      <c r="AB26" s="82">
        <v>0</v>
      </c>
      <c r="AC26" s="82">
        <v>0</v>
      </c>
      <c r="AD26" s="82">
        <v>0.76</v>
      </c>
      <c r="AE26" s="84">
        <v>631.69</v>
      </c>
      <c r="AF26" s="84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631.69</v>
      </c>
    </row>
    <row r="27" spans="1:39" ht="20.25">
      <c r="A27" s="45" t="s">
        <v>81</v>
      </c>
      <c r="B27" s="46" t="s">
        <v>86</v>
      </c>
      <c r="C27" s="81">
        <v>846.9293775912873</v>
      </c>
      <c r="D27" s="82">
        <v>230.98542732021346</v>
      </c>
      <c r="E27" s="82">
        <v>184.71336116256776</v>
      </c>
      <c r="F27" s="83">
        <v>108.21460965531642</v>
      </c>
      <c r="G27" s="83">
        <v>76.49875150725133</v>
      </c>
      <c r="H27" s="82">
        <v>223.3341648482067</v>
      </c>
      <c r="I27" s="82">
        <v>135.75650849698064</v>
      </c>
      <c r="J27" s="82">
        <v>19.81379366391499</v>
      </c>
      <c r="K27" s="82">
        <v>52.32612209940372</v>
      </c>
      <c r="L27" s="81">
        <v>709.6150283333142</v>
      </c>
      <c r="M27" s="82">
        <v>256.65640683841497</v>
      </c>
      <c r="N27" s="82">
        <v>6.19274331</v>
      </c>
      <c r="O27" s="82">
        <v>16.136942447774068</v>
      </c>
      <c r="P27" s="82">
        <v>64.6334668416043</v>
      </c>
      <c r="Q27" s="82">
        <v>17.528757957180908</v>
      </c>
      <c r="R27" s="82">
        <v>6.616107150000002</v>
      </c>
      <c r="S27" s="82">
        <v>0</v>
      </c>
      <c r="T27" s="82">
        <v>20.133784811020867</v>
      </c>
      <c r="U27" s="82">
        <v>321.71681897731906</v>
      </c>
      <c r="V27" s="81">
        <v>11.490760909351524</v>
      </c>
      <c r="W27" s="82">
        <v>11.490760909351524</v>
      </c>
      <c r="X27" s="82">
        <v>0</v>
      </c>
      <c r="Y27" s="82">
        <v>0</v>
      </c>
      <c r="Z27" s="81">
        <v>339.596848135528</v>
      </c>
      <c r="AA27" s="82">
        <v>2.65851168</v>
      </c>
      <c r="AB27" s="82">
        <v>0.8240000000000001</v>
      </c>
      <c r="AC27" s="82">
        <v>336.11433645552796</v>
      </c>
      <c r="AD27" s="82">
        <v>0</v>
      </c>
      <c r="AE27" s="84">
        <v>1907.6320149694811</v>
      </c>
      <c r="AF27" s="84">
        <v>6.4</v>
      </c>
      <c r="AG27" s="82">
        <v>4.4</v>
      </c>
      <c r="AH27" s="82">
        <v>2</v>
      </c>
      <c r="AI27" s="82">
        <v>0</v>
      </c>
      <c r="AJ27" s="82">
        <v>0</v>
      </c>
      <c r="AK27" s="82">
        <v>0</v>
      </c>
      <c r="AL27" s="82">
        <v>0</v>
      </c>
      <c r="AM27" s="82">
        <v>1914.0320149694812</v>
      </c>
    </row>
    <row r="28" spans="1:39" ht="20.25">
      <c r="A28" s="45" t="s">
        <v>83</v>
      </c>
      <c r="B28" s="46" t="s">
        <v>88</v>
      </c>
      <c r="C28" s="81">
        <v>49.34</v>
      </c>
      <c r="D28" s="82">
        <v>3.41</v>
      </c>
      <c r="E28" s="82">
        <v>7.55</v>
      </c>
      <c r="F28" s="83" t="s">
        <v>39</v>
      </c>
      <c r="G28" s="83" t="s">
        <v>39</v>
      </c>
      <c r="H28" s="82">
        <v>28.94</v>
      </c>
      <c r="I28" s="82">
        <v>8.44</v>
      </c>
      <c r="J28" s="82">
        <v>0</v>
      </c>
      <c r="K28" s="82">
        <v>0</v>
      </c>
      <c r="L28" s="81">
        <v>1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1</v>
      </c>
      <c r="V28" s="81">
        <v>0</v>
      </c>
      <c r="W28" s="82">
        <v>0</v>
      </c>
      <c r="X28" s="82">
        <v>0</v>
      </c>
      <c r="Y28" s="82">
        <v>0</v>
      </c>
      <c r="Z28" s="81">
        <v>0</v>
      </c>
      <c r="AA28" s="82">
        <v>0</v>
      </c>
      <c r="AB28" s="82">
        <v>0</v>
      </c>
      <c r="AC28" s="82">
        <v>0</v>
      </c>
      <c r="AD28" s="82">
        <v>0</v>
      </c>
      <c r="AE28" s="84">
        <v>49.33</v>
      </c>
      <c r="AF28" s="84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49.33</v>
      </c>
    </row>
    <row r="29" spans="1:39" ht="20.25">
      <c r="A29" s="45" t="s">
        <v>85</v>
      </c>
      <c r="B29" s="46" t="s">
        <v>91</v>
      </c>
      <c r="C29" s="81">
        <v>75.45</v>
      </c>
      <c r="D29" s="82">
        <v>26.37</v>
      </c>
      <c r="E29" s="82">
        <v>21.17</v>
      </c>
      <c r="F29" s="83">
        <v>1.57</v>
      </c>
      <c r="G29" s="83">
        <v>19.6</v>
      </c>
      <c r="H29" s="82">
        <v>12.4</v>
      </c>
      <c r="I29" s="82">
        <v>14.48</v>
      </c>
      <c r="J29" s="82">
        <v>1.03</v>
      </c>
      <c r="K29" s="82">
        <v>0</v>
      </c>
      <c r="L29" s="81">
        <v>40.42</v>
      </c>
      <c r="M29" s="82">
        <v>19.73</v>
      </c>
      <c r="N29" s="82">
        <v>0.58</v>
      </c>
      <c r="O29" s="82">
        <v>0</v>
      </c>
      <c r="P29" s="82">
        <v>17.48</v>
      </c>
      <c r="Q29" s="82">
        <v>0</v>
      </c>
      <c r="R29" s="82">
        <v>0</v>
      </c>
      <c r="S29" s="82">
        <v>0</v>
      </c>
      <c r="T29" s="82">
        <v>0.34</v>
      </c>
      <c r="U29" s="82">
        <v>2.29</v>
      </c>
      <c r="V29" s="81">
        <v>1.01</v>
      </c>
      <c r="W29" s="82">
        <v>1.01</v>
      </c>
      <c r="X29" s="82">
        <v>0</v>
      </c>
      <c r="Y29" s="82">
        <v>0</v>
      </c>
      <c r="Z29" s="81">
        <v>30.87</v>
      </c>
      <c r="AA29" s="82">
        <v>0</v>
      </c>
      <c r="AB29" s="82">
        <v>2.79</v>
      </c>
      <c r="AC29" s="82">
        <v>28.08</v>
      </c>
      <c r="AD29" s="82">
        <v>11.1</v>
      </c>
      <c r="AE29" s="84">
        <v>158.85</v>
      </c>
      <c r="AF29" s="84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158.85</v>
      </c>
    </row>
    <row r="30" spans="1:39" ht="20.25">
      <c r="A30" s="45" t="s">
        <v>87</v>
      </c>
      <c r="B30" s="46" t="s">
        <v>93</v>
      </c>
      <c r="C30" s="81">
        <v>80.25887100000014</v>
      </c>
      <c r="D30" s="82">
        <v>72.38270474000014</v>
      </c>
      <c r="E30" s="82">
        <v>5.863083330000001</v>
      </c>
      <c r="F30" s="83">
        <v>5.0327128100000005</v>
      </c>
      <c r="G30" s="83">
        <v>0.71638759</v>
      </c>
      <c r="H30" s="82">
        <v>0</v>
      </c>
      <c r="I30" s="82">
        <v>0.3972305</v>
      </c>
      <c r="J30" s="82">
        <v>0.089999</v>
      </c>
      <c r="K30" s="82">
        <v>1.5258534299999997</v>
      </c>
      <c r="L30" s="81">
        <v>40.6106848</v>
      </c>
      <c r="M30" s="82">
        <v>2.8190250700000004</v>
      </c>
      <c r="N30" s="82">
        <v>0.19792521</v>
      </c>
      <c r="O30" s="82">
        <v>0.74749946</v>
      </c>
      <c r="P30" s="82">
        <v>3.62300639</v>
      </c>
      <c r="Q30" s="82">
        <v>0.1191</v>
      </c>
      <c r="R30" s="82">
        <v>8.7392203</v>
      </c>
      <c r="S30" s="82">
        <v>3.8771601499999995</v>
      </c>
      <c r="T30" s="82">
        <v>2.7562865199999997</v>
      </c>
      <c r="U30" s="82">
        <v>17.7314617</v>
      </c>
      <c r="V30" s="81">
        <v>12.355014040000004</v>
      </c>
      <c r="W30" s="82">
        <v>9.790455140000004</v>
      </c>
      <c r="X30" s="82">
        <v>2.5645588999999998</v>
      </c>
      <c r="Y30" s="82">
        <v>0</v>
      </c>
      <c r="Z30" s="81">
        <v>0.9</v>
      </c>
      <c r="AA30" s="82">
        <v>0</v>
      </c>
      <c r="AB30" s="82">
        <v>0</v>
      </c>
      <c r="AC30" s="82">
        <v>0.9</v>
      </c>
      <c r="AD30" s="82">
        <v>7.48368907</v>
      </c>
      <c r="AE30" s="84">
        <v>141.60825891000016</v>
      </c>
      <c r="AF30" s="84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141.60825891000016</v>
      </c>
    </row>
    <row r="31" spans="1:39" ht="20.25">
      <c r="A31" s="45" t="s">
        <v>89</v>
      </c>
      <c r="B31" s="46" t="s">
        <v>95</v>
      </c>
      <c r="C31" s="81">
        <v>978.5467306728063</v>
      </c>
      <c r="D31" s="82">
        <v>526.7104031734378</v>
      </c>
      <c r="E31" s="82">
        <v>169.32796023716702</v>
      </c>
      <c r="F31" s="83">
        <v>92.29252302567801</v>
      </c>
      <c r="G31" s="83">
        <v>77.035437211489</v>
      </c>
      <c r="H31" s="82">
        <v>154.37387470574592</v>
      </c>
      <c r="I31" s="82">
        <v>90.21543903959957</v>
      </c>
      <c r="J31" s="82">
        <v>13.0086756</v>
      </c>
      <c r="K31" s="82">
        <v>24.910377916856</v>
      </c>
      <c r="L31" s="81">
        <v>430.02041325933493</v>
      </c>
      <c r="M31" s="82">
        <v>99.12517815399998</v>
      </c>
      <c r="N31" s="82">
        <v>13.257845708180001</v>
      </c>
      <c r="O31" s="82">
        <v>19.699935018025993</v>
      </c>
      <c r="P31" s="82">
        <v>88.54016489986863</v>
      </c>
      <c r="Q31" s="82">
        <v>16.702153559912</v>
      </c>
      <c r="R31" s="82">
        <v>16.565144669999988</v>
      </c>
      <c r="S31" s="82">
        <v>1.4923835599999995</v>
      </c>
      <c r="T31" s="82">
        <v>31.085621402000005</v>
      </c>
      <c r="U31" s="82">
        <v>143.55198628734837</v>
      </c>
      <c r="V31" s="81">
        <v>37.90398759206001</v>
      </c>
      <c r="W31" s="82">
        <v>37.90398759206001</v>
      </c>
      <c r="X31" s="82">
        <v>0</v>
      </c>
      <c r="Y31" s="82">
        <v>0</v>
      </c>
      <c r="Z31" s="81">
        <v>3.3634334199999993</v>
      </c>
      <c r="AA31" s="82">
        <v>0</v>
      </c>
      <c r="AB31" s="82">
        <v>2.7934334199999995</v>
      </c>
      <c r="AC31" s="82">
        <v>0.57</v>
      </c>
      <c r="AD31" s="82">
        <v>10.236141823166177</v>
      </c>
      <c r="AE31" s="84">
        <v>1460.0707067673677</v>
      </c>
      <c r="AF31" s="84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1460.0707067673677</v>
      </c>
    </row>
    <row r="32" spans="1:39" ht="20.25">
      <c r="A32" s="45" t="s">
        <v>90</v>
      </c>
      <c r="B32" s="46" t="s">
        <v>127</v>
      </c>
      <c r="C32" s="81">
        <v>822.8133601000004</v>
      </c>
      <c r="D32" s="82">
        <v>270.74388175</v>
      </c>
      <c r="E32" s="82">
        <v>177.0637050200001</v>
      </c>
      <c r="F32" s="83" t="s">
        <v>39</v>
      </c>
      <c r="G32" s="83" t="s">
        <v>39</v>
      </c>
      <c r="H32" s="82">
        <v>202.29551447000028</v>
      </c>
      <c r="I32" s="82">
        <v>109.59216952000004</v>
      </c>
      <c r="J32" s="82">
        <v>36.91899659999999</v>
      </c>
      <c r="K32" s="82">
        <v>26.199092739999998</v>
      </c>
      <c r="L32" s="81">
        <v>586.99360624</v>
      </c>
      <c r="M32" s="82">
        <v>11.20536631</v>
      </c>
      <c r="N32" s="82">
        <v>18.63777386</v>
      </c>
      <c r="O32" s="82">
        <v>23.76295155</v>
      </c>
      <c r="P32" s="82">
        <v>91.42723580999998</v>
      </c>
      <c r="Q32" s="82">
        <v>11.82695332</v>
      </c>
      <c r="R32" s="82">
        <v>15.291221750000009</v>
      </c>
      <c r="S32" s="82">
        <v>6.5442372</v>
      </c>
      <c r="T32" s="82">
        <v>10.526295160000002</v>
      </c>
      <c r="U32" s="82">
        <v>397.77157127999993</v>
      </c>
      <c r="V32" s="81">
        <v>12.684914860000001</v>
      </c>
      <c r="W32" s="82" t="s">
        <v>39</v>
      </c>
      <c r="X32" s="82" t="s">
        <v>39</v>
      </c>
      <c r="Y32" s="82">
        <v>0</v>
      </c>
      <c r="Z32" s="81">
        <v>46.08254616</v>
      </c>
      <c r="AA32" s="82">
        <v>17.772641699999998</v>
      </c>
      <c r="AB32" s="82">
        <v>14.127904460000002</v>
      </c>
      <c r="AC32" s="82">
        <v>14.182</v>
      </c>
      <c r="AD32" s="82">
        <v>32.838603629999994</v>
      </c>
      <c r="AE32" s="84">
        <v>1501.4130309900004</v>
      </c>
      <c r="AF32" s="84">
        <v>169.18670384</v>
      </c>
      <c r="AG32" s="82" t="s">
        <v>39</v>
      </c>
      <c r="AH32" s="82" t="s">
        <v>39</v>
      </c>
      <c r="AI32" s="82" t="s">
        <v>39</v>
      </c>
      <c r="AJ32" s="82" t="s">
        <v>39</v>
      </c>
      <c r="AK32" s="82" t="s">
        <v>39</v>
      </c>
      <c r="AL32" s="82" t="s">
        <v>40</v>
      </c>
      <c r="AM32" s="82">
        <v>1670.5997348300004</v>
      </c>
    </row>
    <row r="33" spans="1:39" ht="20.25">
      <c r="A33" s="45" t="s">
        <v>92</v>
      </c>
      <c r="B33" s="46" t="s">
        <v>97</v>
      </c>
      <c r="C33" s="81">
        <v>1812.1683614865462</v>
      </c>
      <c r="D33" s="82">
        <v>999.481434878766</v>
      </c>
      <c r="E33" s="82">
        <v>310.27481468496785</v>
      </c>
      <c r="F33" s="83">
        <v>297.41723592369254</v>
      </c>
      <c r="G33" s="83">
        <v>12.85757876127528</v>
      </c>
      <c r="H33" s="82">
        <v>307.3506750374346</v>
      </c>
      <c r="I33" s="82">
        <v>153.67830431416343</v>
      </c>
      <c r="J33" s="82">
        <v>14.574071480292778</v>
      </c>
      <c r="K33" s="82">
        <v>26.809061090921585</v>
      </c>
      <c r="L33" s="81">
        <v>760.73</v>
      </c>
      <c r="M33" s="82">
        <v>231.97754402213445</v>
      </c>
      <c r="N33" s="82">
        <v>124.40775361150415</v>
      </c>
      <c r="O33" s="82">
        <v>18.496576678056275</v>
      </c>
      <c r="P33" s="82">
        <v>40.857546553749145</v>
      </c>
      <c r="Q33" s="82">
        <v>19.048876130436174</v>
      </c>
      <c r="R33" s="82">
        <v>30.23837149799334</v>
      </c>
      <c r="S33" s="82">
        <v>0</v>
      </c>
      <c r="T33" s="82">
        <v>44.94771805718563</v>
      </c>
      <c r="U33" s="82">
        <v>250.75561344894072</v>
      </c>
      <c r="V33" s="81">
        <v>64.35</v>
      </c>
      <c r="W33" s="82">
        <v>33.218689884263696</v>
      </c>
      <c r="X33" s="82">
        <v>29.18540613191675</v>
      </c>
      <c r="Y33" s="82">
        <v>1.9459039838195429</v>
      </c>
      <c r="Z33" s="81">
        <v>36.9</v>
      </c>
      <c r="AA33" s="82">
        <v>23.93788162976762</v>
      </c>
      <c r="AB33" s="82">
        <v>12.962118370232375</v>
      </c>
      <c r="AC33" s="82">
        <v>0</v>
      </c>
      <c r="AD33" s="82">
        <v>0</v>
      </c>
      <c r="AE33" s="84">
        <v>2674.148361486546</v>
      </c>
      <c r="AF33" s="84">
        <v>138.28</v>
      </c>
      <c r="AG33" s="82">
        <v>0</v>
      </c>
      <c r="AH33" s="82">
        <v>110.55</v>
      </c>
      <c r="AI33" s="82">
        <v>8.93</v>
      </c>
      <c r="AJ33" s="82">
        <v>0</v>
      </c>
      <c r="AK33" s="82">
        <v>18.8</v>
      </c>
      <c r="AL33" s="82">
        <v>0</v>
      </c>
      <c r="AM33" s="82">
        <v>2812.4283614865462</v>
      </c>
    </row>
    <row r="34" spans="1:39" ht="20.25">
      <c r="A34" s="45" t="s">
        <v>94</v>
      </c>
      <c r="B34" s="46" t="s">
        <v>100</v>
      </c>
      <c r="C34" s="81">
        <v>469.62</v>
      </c>
      <c r="D34" s="82">
        <v>1.2</v>
      </c>
      <c r="E34" s="82">
        <v>54.32</v>
      </c>
      <c r="F34" s="83">
        <v>0.13</v>
      </c>
      <c r="G34" s="83">
        <v>54.19</v>
      </c>
      <c r="H34" s="82">
        <v>361.5</v>
      </c>
      <c r="I34" s="82">
        <v>49.91</v>
      </c>
      <c r="J34" s="82">
        <v>2.69</v>
      </c>
      <c r="K34" s="82">
        <v>0</v>
      </c>
      <c r="L34" s="81">
        <v>2.42</v>
      </c>
      <c r="M34" s="82">
        <v>2.08</v>
      </c>
      <c r="N34" s="82">
        <v>0.08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0.26</v>
      </c>
      <c r="U34" s="82">
        <v>0</v>
      </c>
      <c r="V34" s="81">
        <v>0</v>
      </c>
      <c r="W34" s="82">
        <v>0</v>
      </c>
      <c r="X34" s="82">
        <v>0</v>
      </c>
      <c r="Y34" s="82">
        <v>0</v>
      </c>
      <c r="Z34" s="81">
        <v>0</v>
      </c>
      <c r="AA34" s="82">
        <v>0</v>
      </c>
      <c r="AB34" s="82">
        <v>0</v>
      </c>
      <c r="AC34" s="82">
        <v>0</v>
      </c>
      <c r="AD34" s="82">
        <v>0</v>
      </c>
      <c r="AE34" s="84">
        <v>472.04</v>
      </c>
      <c r="AF34" s="84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472.04</v>
      </c>
    </row>
    <row r="35" spans="1:39" ht="20.25">
      <c r="A35" s="45" t="s">
        <v>96</v>
      </c>
      <c r="B35" s="46" t="s">
        <v>103</v>
      </c>
      <c r="C35" s="81">
        <v>336.08</v>
      </c>
      <c r="D35" s="82">
        <v>68.34</v>
      </c>
      <c r="E35" s="82">
        <v>81.47</v>
      </c>
      <c r="F35" s="83">
        <v>32.77</v>
      </c>
      <c r="G35" s="83">
        <v>48.7</v>
      </c>
      <c r="H35" s="82">
        <v>103.81</v>
      </c>
      <c r="I35" s="82">
        <v>58.17</v>
      </c>
      <c r="J35" s="82">
        <v>24.29</v>
      </c>
      <c r="K35" s="82">
        <v>0</v>
      </c>
      <c r="L35" s="81">
        <v>611.54</v>
      </c>
      <c r="M35" s="82">
        <v>235.64</v>
      </c>
      <c r="N35" s="82">
        <v>75.27</v>
      </c>
      <c r="O35" s="82">
        <v>67.49</v>
      </c>
      <c r="P35" s="82">
        <v>38.24</v>
      </c>
      <c r="Q35" s="82">
        <v>5.9</v>
      </c>
      <c r="R35" s="82">
        <v>49.07</v>
      </c>
      <c r="S35" s="82">
        <v>0</v>
      </c>
      <c r="T35" s="82">
        <v>48.96</v>
      </c>
      <c r="U35" s="82">
        <v>90.97</v>
      </c>
      <c r="V35" s="81">
        <v>129.49</v>
      </c>
      <c r="W35" s="82">
        <v>129.49</v>
      </c>
      <c r="X35" s="82">
        <v>0</v>
      </c>
      <c r="Y35" s="82">
        <v>0</v>
      </c>
      <c r="Z35" s="81">
        <v>121.07</v>
      </c>
      <c r="AA35" s="82">
        <v>82.31</v>
      </c>
      <c r="AB35" s="82">
        <v>3.69</v>
      </c>
      <c r="AC35" s="82">
        <v>35.07</v>
      </c>
      <c r="AD35" s="82">
        <v>0</v>
      </c>
      <c r="AE35" s="84">
        <v>1198.18</v>
      </c>
      <c r="AF35" s="84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1198.18</v>
      </c>
    </row>
    <row r="36" spans="1:39" ht="20.25">
      <c r="A36" s="45" t="s">
        <v>98</v>
      </c>
      <c r="B36" s="46" t="s">
        <v>105</v>
      </c>
      <c r="C36" s="81">
        <v>29.8</v>
      </c>
      <c r="D36" s="82">
        <v>14.01</v>
      </c>
      <c r="E36" s="82">
        <v>9.49</v>
      </c>
      <c r="F36" s="83">
        <v>8.27</v>
      </c>
      <c r="G36" s="83">
        <v>1.22</v>
      </c>
      <c r="H36" s="82">
        <v>2.22</v>
      </c>
      <c r="I36" s="82">
        <v>1.61</v>
      </c>
      <c r="J36" s="82">
        <v>0.88</v>
      </c>
      <c r="K36" s="82">
        <v>1.59</v>
      </c>
      <c r="L36" s="81">
        <v>41.64</v>
      </c>
      <c r="M36" s="82">
        <v>2.73</v>
      </c>
      <c r="N36" s="82">
        <v>0.17</v>
      </c>
      <c r="O36" s="82">
        <v>2.74</v>
      </c>
      <c r="P36" s="82">
        <v>4.09</v>
      </c>
      <c r="Q36" s="82">
        <v>12.73</v>
      </c>
      <c r="R36" s="82">
        <v>2.25</v>
      </c>
      <c r="S36" s="82">
        <v>1</v>
      </c>
      <c r="T36" s="82">
        <v>0.13</v>
      </c>
      <c r="U36" s="82">
        <v>15.8</v>
      </c>
      <c r="V36" s="81">
        <v>0.54</v>
      </c>
      <c r="W36" s="82">
        <v>0.49</v>
      </c>
      <c r="X36" s="82">
        <v>0.05</v>
      </c>
      <c r="Y36" s="82">
        <v>0</v>
      </c>
      <c r="Z36" s="81">
        <v>0</v>
      </c>
      <c r="AA36" s="82">
        <v>0</v>
      </c>
      <c r="AB36" s="82">
        <v>0</v>
      </c>
      <c r="AC36" s="82">
        <v>0</v>
      </c>
      <c r="AD36" s="82">
        <v>12.62</v>
      </c>
      <c r="AE36" s="84">
        <v>84.6</v>
      </c>
      <c r="AF36" s="84">
        <v>0.1</v>
      </c>
      <c r="AG36" s="82">
        <v>0</v>
      </c>
      <c r="AH36" s="82">
        <v>0</v>
      </c>
      <c r="AI36" s="82">
        <v>0</v>
      </c>
      <c r="AJ36" s="82">
        <v>0</v>
      </c>
      <c r="AK36" s="82">
        <v>0.1</v>
      </c>
      <c r="AL36" s="82">
        <v>0</v>
      </c>
      <c r="AM36" s="82">
        <v>84.7</v>
      </c>
    </row>
    <row r="37" spans="1:39" ht="20.25">
      <c r="A37" s="45" t="s">
        <v>99</v>
      </c>
      <c r="B37" s="46" t="s">
        <v>107</v>
      </c>
      <c r="C37" s="81">
        <v>23.39</v>
      </c>
      <c r="D37" s="82">
        <v>2.76</v>
      </c>
      <c r="E37" s="82">
        <v>6.61</v>
      </c>
      <c r="F37" s="83">
        <v>0</v>
      </c>
      <c r="G37" s="83">
        <v>6.61</v>
      </c>
      <c r="H37" s="82">
        <v>11.07</v>
      </c>
      <c r="I37" s="82">
        <v>2.95</v>
      </c>
      <c r="J37" s="82">
        <v>0</v>
      </c>
      <c r="K37" s="82">
        <v>0</v>
      </c>
      <c r="L37" s="81">
        <v>828.04</v>
      </c>
      <c r="M37" s="82">
        <v>56.73</v>
      </c>
      <c r="N37" s="82">
        <v>269.72</v>
      </c>
      <c r="O37" s="82">
        <v>43.42</v>
      </c>
      <c r="P37" s="82">
        <v>89.6</v>
      </c>
      <c r="Q37" s="82">
        <v>8.25</v>
      </c>
      <c r="R37" s="82">
        <v>301.23</v>
      </c>
      <c r="S37" s="82">
        <v>0</v>
      </c>
      <c r="T37" s="82">
        <v>0</v>
      </c>
      <c r="U37" s="82">
        <v>59.09</v>
      </c>
      <c r="V37" s="81">
        <v>11.61</v>
      </c>
      <c r="W37" s="82">
        <v>11.61</v>
      </c>
      <c r="X37" s="82">
        <v>0</v>
      </c>
      <c r="Y37" s="82">
        <v>0</v>
      </c>
      <c r="Z37" s="81">
        <v>0</v>
      </c>
      <c r="AA37" s="82">
        <v>0</v>
      </c>
      <c r="AB37" s="82">
        <v>0</v>
      </c>
      <c r="AC37" s="82">
        <v>0</v>
      </c>
      <c r="AD37" s="82">
        <v>0</v>
      </c>
      <c r="AE37" s="84">
        <v>863.04</v>
      </c>
      <c r="AF37" s="84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863.04</v>
      </c>
    </row>
    <row r="38" spans="1:39" ht="20.25">
      <c r="A38" s="45" t="s">
        <v>101</v>
      </c>
      <c r="B38" s="46" t="s">
        <v>108</v>
      </c>
      <c r="C38" s="81">
        <v>832.6683523499997</v>
      </c>
      <c r="D38" s="82">
        <v>216.40312608999977</v>
      </c>
      <c r="E38" s="82">
        <v>103.38167956000007</v>
      </c>
      <c r="F38" s="83">
        <v>42.09294563000005</v>
      </c>
      <c r="G38" s="83">
        <v>61.28873393000002</v>
      </c>
      <c r="H38" s="82">
        <v>341.0062291100001</v>
      </c>
      <c r="I38" s="82">
        <v>164.47202932999974</v>
      </c>
      <c r="J38" s="82">
        <v>5.59515435</v>
      </c>
      <c r="K38" s="82">
        <v>1.8101339100000005</v>
      </c>
      <c r="L38" s="81">
        <v>485.18629398999997</v>
      </c>
      <c r="M38" s="82">
        <v>111.25882667000002</v>
      </c>
      <c r="N38" s="82">
        <v>176.08815821</v>
      </c>
      <c r="O38" s="82">
        <v>20.99512754</v>
      </c>
      <c r="P38" s="82">
        <v>50.828053309999994</v>
      </c>
      <c r="Q38" s="82">
        <v>28.929807949999994</v>
      </c>
      <c r="R38" s="82">
        <v>48.87176794</v>
      </c>
      <c r="S38" s="82">
        <v>7.701388790000001</v>
      </c>
      <c r="T38" s="82">
        <v>7.397078890000001</v>
      </c>
      <c r="U38" s="82">
        <v>33.11608468999999</v>
      </c>
      <c r="V38" s="81">
        <v>3.976820709999999</v>
      </c>
      <c r="W38" s="82">
        <v>3.976820709999999</v>
      </c>
      <c r="X38" s="82">
        <v>0</v>
      </c>
      <c r="Y38" s="82">
        <v>0</v>
      </c>
      <c r="Z38" s="81">
        <v>11.782062360000001</v>
      </c>
      <c r="AA38" s="82">
        <v>0</v>
      </c>
      <c r="AB38" s="82">
        <v>11.782062360000001</v>
      </c>
      <c r="AC38" s="82">
        <v>0</v>
      </c>
      <c r="AD38" s="82">
        <v>7.866721800000002</v>
      </c>
      <c r="AE38" s="84">
        <v>1341.48025121</v>
      </c>
      <c r="AF38" s="84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1341.48025121</v>
      </c>
    </row>
    <row r="39" spans="1:39" ht="20.25">
      <c r="A39" s="45" t="s">
        <v>102</v>
      </c>
      <c r="B39" s="46" t="s">
        <v>72</v>
      </c>
      <c r="C39" s="81">
        <v>0</v>
      </c>
      <c r="D39" s="82">
        <v>0</v>
      </c>
      <c r="E39" s="82">
        <v>0</v>
      </c>
      <c r="F39" s="83">
        <v>0</v>
      </c>
      <c r="G39" s="83">
        <v>0</v>
      </c>
      <c r="H39" s="82">
        <v>0</v>
      </c>
      <c r="I39" s="82">
        <v>0</v>
      </c>
      <c r="J39" s="82">
        <v>0</v>
      </c>
      <c r="K39" s="82">
        <v>0</v>
      </c>
      <c r="L39" s="81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1">
        <v>0</v>
      </c>
      <c r="W39" s="82">
        <v>0</v>
      </c>
      <c r="X39" s="82">
        <v>0</v>
      </c>
      <c r="Y39" s="82">
        <v>0</v>
      </c>
      <c r="Z39" s="81">
        <v>0</v>
      </c>
      <c r="AA39" s="82">
        <v>0</v>
      </c>
      <c r="AB39" s="82">
        <v>0</v>
      </c>
      <c r="AC39" s="82">
        <v>0</v>
      </c>
      <c r="AD39" s="82">
        <v>0</v>
      </c>
      <c r="AE39" s="84">
        <v>0</v>
      </c>
      <c r="AF39" s="84">
        <v>83</v>
      </c>
      <c r="AG39" s="82">
        <v>0</v>
      </c>
      <c r="AH39" s="82">
        <v>83</v>
      </c>
      <c r="AI39" s="82">
        <v>0</v>
      </c>
      <c r="AJ39" s="82">
        <v>0</v>
      </c>
      <c r="AK39" s="82">
        <v>0</v>
      </c>
      <c r="AL39" s="82">
        <v>0</v>
      </c>
      <c r="AM39" s="82">
        <v>83</v>
      </c>
    </row>
    <row r="40" spans="1:39" ht="20.25">
      <c r="A40" s="45" t="s">
        <v>104</v>
      </c>
      <c r="B40" s="46" t="s">
        <v>109</v>
      </c>
      <c r="C40" s="81">
        <v>476.4213129699993</v>
      </c>
      <c r="D40" s="82">
        <v>0.87999675</v>
      </c>
      <c r="E40" s="82">
        <v>63.86364334</v>
      </c>
      <c r="F40" s="83">
        <v>2.78318526</v>
      </c>
      <c r="G40" s="83">
        <v>61.08045808</v>
      </c>
      <c r="H40" s="82">
        <v>378.1467458199993</v>
      </c>
      <c r="I40" s="82">
        <v>33.53092706000002</v>
      </c>
      <c r="J40" s="82">
        <v>0</v>
      </c>
      <c r="K40" s="82">
        <v>0</v>
      </c>
      <c r="L40" s="81">
        <v>114.81411449</v>
      </c>
      <c r="M40" s="82">
        <v>114.74385208999999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0.07026239999999999</v>
      </c>
      <c r="U40" s="82">
        <v>0</v>
      </c>
      <c r="V40" s="81">
        <v>0</v>
      </c>
      <c r="W40" s="82">
        <v>0</v>
      </c>
      <c r="X40" s="82">
        <v>0</v>
      </c>
      <c r="Y40" s="82">
        <v>0</v>
      </c>
      <c r="Z40" s="81">
        <v>0</v>
      </c>
      <c r="AA40" s="82">
        <v>0</v>
      </c>
      <c r="AB40" s="82">
        <v>0</v>
      </c>
      <c r="AC40" s="82">
        <v>0</v>
      </c>
      <c r="AD40" s="82">
        <v>0.16510342</v>
      </c>
      <c r="AE40" s="84">
        <v>591.4005308799993</v>
      </c>
      <c r="AF40" s="84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591.4005308799993</v>
      </c>
    </row>
    <row r="41" spans="1:39" ht="20.25">
      <c r="A41" s="45" t="s">
        <v>106</v>
      </c>
      <c r="B41" s="46" t="s">
        <v>110</v>
      </c>
      <c r="C41" s="81">
        <v>633.7259707000001</v>
      </c>
      <c r="D41" s="82">
        <v>543.0173974800001</v>
      </c>
      <c r="E41" s="82">
        <v>90.65192280999995</v>
      </c>
      <c r="F41" s="83">
        <v>90.56842036999994</v>
      </c>
      <c r="G41" s="83">
        <v>0.08350244</v>
      </c>
      <c r="H41" s="82">
        <v>0</v>
      </c>
      <c r="I41" s="82">
        <v>0</v>
      </c>
      <c r="J41" s="82">
        <v>0.056650410000000005</v>
      </c>
      <c r="K41" s="82">
        <v>0</v>
      </c>
      <c r="L41" s="81">
        <v>0.8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0.8</v>
      </c>
      <c r="V41" s="81">
        <v>0.058540419999999996</v>
      </c>
      <c r="W41" s="82">
        <v>0.058540419999999996</v>
      </c>
      <c r="X41" s="82">
        <v>0</v>
      </c>
      <c r="Y41" s="82">
        <v>0</v>
      </c>
      <c r="Z41" s="81">
        <v>0</v>
      </c>
      <c r="AA41" s="82">
        <v>0</v>
      </c>
      <c r="AB41" s="82">
        <v>0</v>
      </c>
      <c r="AC41" s="82">
        <v>0</v>
      </c>
      <c r="AD41" s="82">
        <v>0</v>
      </c>
      <c r="AE41" s="84">
        <v>633.78451112</v>
      </c>
      <c r="AF41" s="84">
        <v>0.80430681</v>
      </c>
      <c r="AG41" s="82">
        <v>0</v>
      </c>
      <c r="AH41" s="82">
        <v>0</v>
      </c>
      <c r="AI41" s="82">
        <v>0</v>
      </c>
      <c r="AJ41" s="82">
        <v>0</v>
      </c>
      <c r="AK41" s="82">
        <v>0.80430681</v>
      </c>
      <c r="AL41" s="82">
        <v>0</v>
      </c>
      <c r="AM41" s="82">
        <v>634.58881793</v>
      </c>
    </row>
    <row r="42" spans="1:39" ht="20.25">
      <c r="A42" s="45"/>
      <c r="B42" s="46" t="s">
        <v>111</v>
      </c>
      <c r="C42" s="81">
        <f>SUM(C6:C41)</f>
        <v>15447.5875493076</v>
      </c>
      <c r="D42" s="82">
        <v>6539.222950394831</v>
      </c>
      <c r="E42" s="82">
        <v>3222.0229634323578</v>
      </c>
      <c r="F42" s="83">
        <v>1697.9304329398194</v>
      </c>
      <c r="G42" s="83">
        <v>1199.192013699347</v>
      </c>
      <c r="H42" s="82">
        <v>3573.2960320899465</v>
      </c>
      <c r="I42" s="82">
        <v>1575.6462675526582</v>
      </c>
      <c r="J42" s="82">
        <v>317.61411969679176</v>
      </c>
      <c r="K42" s="82">
        <v>219.7696219510142</v>
      </c>
      <c r="L42" s="81">
        <v>10616.679849218819</v>
      </c>
      <c r="M42" s="82">
        <v>2399.921111073962</v>
      </c>
      <c r="N42" s="82">
        <v>2140.8385808359994</v>
      </c>
      <c r="O42" s="82">
        <v>407.71804987094794</v>
      </c>
      <c r="P42" s="82">
        <v>1284.7483018127825</v>
      </c>
      <c r="Q42" s="82">
        <v>275.68160433045716</v>
      </c>
      <c r="R42" s="82">
        <v>669.9669367062194</v>
      </c>
      <c r="S42" s="82">
        <v>113.10864700671893</v>
      </c>
      <c r="T42" s="82">
        <v>381.33389727787124</v>
      </c>
      <c r="U42" s="82">
        <v>2943.3598473938605</v>
      </c>
      <c r="V42" s="81">
        <v>531.5430592726468</v>
      </c>
      <c r="W42" s="82">
        <v>445.1630039569106</v>
      </c>
      <c r="X42" s="82">
        <v>57.21015083191675</v>
      </c>
      <c r="Y42" s="82">
        <v>16.484989623819544</v>
      </c>
      <c r="Z42" s="81">
        <v>916.5448419183252</v>
      </c>
      <c r="AA42" s="82">
        <v>165.5655817301338</v>
      </c>
      <c r="AB42" s="82">
        <v>54.78275479266344</v>
      </c>
      <c r="AC42" s="82">
        <v>696.1965053955281</v>
      </c>
      <c r="AD42" s="82">
        <v>276.79305874902985</v>
      </c>
      <c r="AE42" s="84">
        <v>27790.00835846642</v>
      </c>
      <c r="AF42" s="84">
        <v>1388.58227919</v>
      </c>
      <c r="AG42" s="82">
        <v>349.11569409</v>
      </c>
      <c r="AH42" s="82">
        <v>459.34121725</v>
      </c>
      <c r="AI42" s="82">
        <v>246.74383999000003</v>
      </c>
      <c r="AJ42" s="82">
        <v>46.953212</v>
      </c>
      <c r="AK42" s="82">
        <v>117.24161201999999</v>
      </c>
      <c r="AL42" s="82">
        <v>0</v>
      </c>
      <c r="AM42" s="82">
        <v>29178.590637656423</v>
      </c>
    </row>
    <row r="43" spans="3:39" ht="18.75" customHeight="1">
      <c r="C43" s="6"/>
      <c r="D43" s="2"/>
      <c r="E43" s="2"/>
      <c r="F43" s="28"/>
      <c r="G43" s="28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6"/>
      <c r="W43" s="2"/>
      <c r="X43" s="2"/>
      <c r="Y43" s="2"/>
      <c r="Z43" s="6"/>
      <c r="AA43" s="2"/>
      <c r="AB43" s="2"/>
      <c r="AC43" s="2"/>
      <c r="AD43" s="2"/>
      <c r="AE43" s="13"/>
      <c r="AF43" s="13"/>
      <c r="AG43" s="2"/>
      <c r="AH43" s="2"/>
      <c r="AI43" s="2"/>
      <c r="AJ43" s="2"/>
      <c r="AK43" s="2"/>
      <c r="AL43" s="2"/>
      <c r="AM43" s="2"/>
    </row>
    <row r="44" spans="1:82" s="43" customFormat="1" ht="15.75">
      <c r="A44" s="36"/>
      <c r="B44" s="37" t="s">
        <v>129</v>
      </c>
      <c r="C44" s="38">
        <v>16874.4</v>
      </c>
      <c r="D44" s="38">
        <v>7236.3</v>
      </c>
      <c r="E44" s="38">
        <v>3727.5</v>
      </c>
      <c r="F44" s="39">
        <v>2328.5</v>
      </c>
      <c r="G44" s="39">
        <v>1399</v>
      </c>
      <c r="H44" s="38">
        <v>3666.3</v>
      </c>
      <c r="I44" s="38">
        <v>1615.3</v>
      </c>
      <c r="J44" s="38">
        <v>393.3</v>
      </c>
      <c r="K44" s="38">
        <v>235.7</v>
      </c>
      <c r="L44" s="38">
        <v>10796.5</v>
      </c>
      <c r="M44" s="38">
        <v>2440.6</v>
      </c>
      <c r="N44" s="38">
        <v>2177.1</v>
      </c>
      <c r="O44" s="38">
        <v>414.6</v>
      </c>
      <c r="P44" s="38">
        <v>1306.5</v>
      </c>
      <c r="Q44" s="38">
        <v>280.4</v>
      </c>
      <c r="R44" s="38">
        <v>681.3</v>
      </c>
      <c r="S44" s="38">
        <v>115</v>
      </c>
      <c r="T44" s="38">
        <v>387.8</v>
      </c>
      <c r="U44" s="38">
        <v>2993.2</v>
      </c>
      <c r="V44" s="38">
        <v>604.8</v>
      </c>
      <c r="W44" s="38">
        <v>518.9</v>
      </c>
      <c r="X44" s="38">
        <v>66.7</v>
      </c>
      <c r="Y44" s="38">
        <v>19.2</v>
      </c>
      <c r="Z44" s="38">
        <v>925.3</v>
      </c>
      <c r="AA44" s="38">
        <v>167.1</v>
      </c>
      <c r="AB44" s="38">
        <v>55.3</v>
      </c>
      <c r="AC44" s="38">
        <v>702.8</v>
      </c>
      <c r="AD44" s="38">
        <v>312.5</v>
      </c>
      <c r="AE44" s="38">
        <v>29513.4</v>
      </c>
      <c r="AF44" s="38">
        <v>1628.6</v>
      </c>
      <c r="AG44" s="38">
        <v>466.3</v>
      </c>
      <c r="AH44" s="38">
        <v>613.5</v>
      </c>
      <c r="AI44" s="38">
        <v>329.6</v>
      </c>
      <c r="AJ44" s="40">
        <v>62.7</v>
      </c>
      <c r="AK44" s="41">
        <v>156.6</v>
      </c>
      <c r="AL44" s="41">
        <v>244.8</v>
      </c>
      <c r="AM44" s="38">
        <v>31142.1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</row>
    <row r="45" spans="1:82" s="43" customFormat="1" ht="15.75">
      <c r="A45" s="36"/>
      <c r="B45" s="37" t="s">
        <v>130</v>
      </c>
      <c r="C45" s="38">
        <v>15897.6</v>
      </c>
      <c r="D45" s="38">
        <v>5363</v>
      </c>
      <c r="E45" s="38">
        <v>6725.4</v>
      </c>
      <c r="F45" s="39">
        <v>5419.3</v>
      </c>
      <c r="G45" s="39">
        <v>1306.1</v>
      </c>
      <c r="H45" s="38">
        <v>2146.1</v>
      </c>
      <c r="I45" s="38">
        <v>908.3</v>
      </c>
      <c r="J45" s="38">
        <v>539.8</v>
      </c>
      <c r="K45" s="38">
        <v>214</v>
      </c>
      <c r="L45" s="38">
        <v>8536.5</v>
      </c>
      <c r="M45" s="38">
        <v>2002.6</v>
      </c>
      <c r="N45" s="38">
        <v>1639.3</v>
      </c>
      <c r="O45" s="38">
        <v>433</v>
      </c>
      <c r="P45" s="38">
        <v>934.8</v>
      </c>
      <c r="Q45" s="38">
        <v>308.2</v>
      </c>
      <c r="R45" s="38">
        <v>581.1</v>
      </c>
      <c r="S45" s="38">
        <v>107.4</v>
      </c>
      <c r="T45" s="38">
        <v>233.5</v>
      </c>
      <c r="U45" s="38">
        <v>2296.6</v>
      </c>
      <c r="V45" s="38">
        <v>463.8</v>
      </c>
      <c r="W45" s="38">
        <v>367.7</v>
      </c>
      <c r="X45" s="38">
        <v>55.4</v>
      </c>
      <c r="Y45" s="38">
        <v>40.6</v>
      </c>
      <c r="Z45" s="38">
        <v>649.7</v>
      </c>
      <c r="AA45" s="38">
        <v>126.9</v>
      </c>
      <c r="AB45" s="38">
        <v>72.8</v>
      </c>
      <c r="AC45" s="38">
        <v>450</v>
      </c>
      <c r="AD45" s="38">
        <v>148.7</v>
      </c>
      <c r="AE45" s="38">
        <v>25696.3</v>
      </c>
      <c r="AF45" s="38">
        <v>1594.7</v>
      </c>
      <c r="AG45" s="38">
        <v>578</v>
      </c>
      <c r="AH45" s="38">
        <v>477.8</v>
      </c>
      <c r="AI45" s="38">
        <v>292.7</v>
      </c>
      <c r="AJ45" s="40">
        <v>1.4</v>
      </c>
      <c r="AK45" s="41">
        <v>244.8</v>
      </c>
      <c r="AL45" s="41">
        <v>117.6</v>
      </c>
      <c r="AM45" s="38">
        <v>27291</v>
      </c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</row>
    <row r="46" spans="1:39" s="34" customFormat="1" ht="30" customHeight="1">
      <c r="A46" s="32"/>
      <c r="B46" s="33" t="s">
        <v>112</v>
      </c>
      <c r="C46" s="33">
        <f aca="true" t="shared" si="0" ref="C46:AM46">(C44-C45)/C45</f>
        <v>0.06144323671497591</v>
      </c>
      <c r="D46" s="33">
        <f t="shared" si="0"/>
        <v>0.34930076449748276</v>
      </c>
      <c r="E46" s="33">
        <f t="shared" si="0"/>
        <v>-0.4457578731376572</v>
      </c>
      <c r="F46" s="33">
        <f t="shared" si="0"/>
        <v>-0.5703319616924695</v>
      </c>
      <c r="G46" s="33">
        <f t="shared" si="0"/>
        <v>0.07112778500880491</v>
      </c>
      <c r="H46" s="33">
        <f t="shared" si="0"/>
        <v>0.7083546899026142</v>
      </c>
      <c r="I46" s="33">
        <f t="shared" si="0"/>
        <v>0.7783771881536937</v>
      </c>
      <c r="J46" s="33">
        <f t="shared" si="0"/>
        <v>-0.27139681363467943</v>
      </c>
      <c r="K46" s="33">
        <f t="shared" si="0"/>
        <v>0.10140186915887846</v>
      </c>
      <c r="L46" s="33">
        <f t="shared" si="0"/>
        <v>0.26474550459790314</v>
      </c>
      <c r="M46" s="33">
        <f t="shared" si="0"/>
        <v>0.2187156696294817</v>
      </c>
      <c r="N46" s="33">
        <f t="shared" si="0"/>
        <v>0.3280668578051607</v>
      </c>
      <c r="O46" s="33">
        <f t="shared" si="0"/>
        <v>-0.04249422632794452</v>
      </c>
      <c r="P46" s="33">
        <f t="shared" si="0"/>
        <v>0.397625160462131</v>
      </c>
      <c r="Q46" s="33">
        <f t="shared" si="0"/>
        <v>-0.09020116807268012</v>
      </c>
      <c r="R46" s="33">
        <f t="shared" si="0"/>
        <v>0.17243159525038707</v>
      </c>
      <c r="S46" s="33">
        <f t="shared" si="0"/>
        <v>0.07076350093109864</v>
      </c>
      <c r="T46" s="33">
        <f t="shared" si="0"/>
        <v>0.6608137044967881</v>
      </c>
      <c r="U46" s="33">
        <f t="shared" si="0"/>
        <v>0.3033179482713576</v>
      </c>
      <c r="V46" s="33">
        <f t="shared" si="0"/>
        <v>0.3040103492884863</v>
      </c>
      <c r="W46" s="33">
        <f t="shared" si="0"/>
        <v>0.41120478651074244</v>
      </c>
      <c r="X46" s="33">
        <f t="shared" si="0"/>
        <v>0.2039711191335741</v>
      </c>
      <c r="Y46" s="33">
        <f t="shared" si="0"/>
        <v>-0.5270935960591133</v>
      </c>
      <c r="Z46" s="33">
        <f t="shared" si="0"/>
        <v>0.42419578266892394</v>
      </c>
      <c r="AA46" s="33">
        <f t="shared" si="0"/>
        <v>0.31678486997635924</v>
      </c>
      <c r="AB46" s="33">
        <f t="shared" si="0"/>
        <v>-0.2403846153846154</v>
      </c>
      <c r="AC46" s="33">
        <f t="shared" si="0"/>
        <v>0.5617777777777777</v>
      </c>
      <c r="AD46" s="33">
        <f t="shared" si="0"/>
        <v>1.1015467383994622</v>
      </c>
      <c r="AE46" s="33">
        <f t="shared" si="0"/>
        <v>0.14854667792639417</v>
      </c>
      <c r="AF46" s="33">
        <f t="shared" si="0"/>
        <v>0.021257916849564094</v>
      </c>
      <c r="AG46" s="33">
        <f t="shared" si="0"/>
        <v>-0.19325259515570933</v>
      </c>
      <c r="AH46" s="33">
        <f t="shared" si="0"/>
        <v>0.28401004604437</v>
      </c>
      <c r="AI46" s="33">
        <f t="shared" si="0"/>
        <v>0.1260676460539803</v>
      </c>
      <c r="AJ46" s="33">
        <f t="shared" si="0"/>
        <v>43.78571428571429</v>
      </c>
      <c r="AK46" s="33">
        <f t="shared" si="0"/>
        <v>-0.3602941176470589</v>
      </c>
      <c r="AL46" s="33">
        <f t="shared" si="0"/>
        <v>1.0816326530612246</v>
      </c>
      <c r="AM46" s="33">
        <f t="shared" si="0"/>
        <v>0.14111245465538083</v>
      </c>
    </row>
    <row r="47" spans="2:39" s="8" customFormat="1" ht="72" customHeight="1">
      <c r="B47" s="9"/>
      <c r="C47" s="9"/>
      <c r="F47" s="27"/>
      <c r="G47" s="27"/>
      <c r="L47" s="9"/>
      <c r="P47" s="10"/>
      <c r="V47" s="9"/>
      <c r="Z47" s="9"/>
      <c r="AE47" s="12"/>
      <c r="AF47" s="12"/>
      <c r="AM47" s="12"/>
    </row>
    <row r="48" spans="1:39" s="21" customFormat="1" ht="18">
      <c r="A48" s="15" t="s">
        <v>120</v>
      </c>
      <c r="B48" s="85" t="s">
        <v>121</v>
      </c>
      <c r="C48" s="89"/>
      <c r="D48" s="89"/>
      <c r="E48" s="89"/>
      <c r="F48" s="90"/>
      <c r="G48" s="90"/>
      <c r="H48" s="15"/>
      <c r="I48" s="15"/>
      <c r="J48" s="15"/>
      <c r="K48" s="15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19"/>
      <c r="AG48" s="19"/>
      <c r="AH48" s="19"/>
      <c r="AI48" s="19"/>
      <c r="AJ48" s="19"/>
      <c r="AK48" s="19"/>
      <c r="AL48" s="19"/>
      <c r="AM48" s="20"/>
    </row>
    <row r="49" spans="1:39" s="21" customFormat="1" ht="18">
      <c r="A49" s="15" t="s">
        <v>122</v>
      </c>
      <c r="B49" s="85" t="s">
        <v>123</v>
      </c>
      <c r="C49" s="86"/>
      <c r="D49" s="86"/>
      <c r="E49" s="87"/>
      <c r="F49" s="87"/>
      <c r="G49" s="87"/>
      <c r="H49" s="87"/>
      <c r="I49" s="87"/>
      <c r="J49" s="87"/>
      <c r="K49" s="88"/>
      <c r="L49" s="88"/>
      <c r="M49" s="88"/>
      <c r="N49" s="88"/>
      <c r="O49" s="8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0"/>
      <c r="AF49" s="19"/>
      <c r="AG49" s="19"/>
      <c r="AH49" s="19"/>
      <c r="AI49" s="19"/>
      <c r="AJ49" s="19"/>
      <c r="AK49" s="19"/>
      <c r="AL49" s="19"/>
      <c r="AM49" s="20"/>
    </row>
    <row r="50" spans="1:39" s="21" customFormat="1" ht="18">
      <c r="A50" s="15" t="s">
        <v>124</v>
      </c>
      <c r="B50" s="85" t="s">
        <v>125</v>
      </c>
      <c r="C50" s="89"/>
      <c r="D50" s="89"/>
      <c r="E50" s="90"/>
      <c r="F50" s="90"/>
      <c r="G50" s="90"/>
      <c r="H50" s="90"/>
      <c r="I50" s="15"/>
      <c r="J50" s="15"/>
      <c r="K50" s="15"/>
      <c r="AM50" s="22"/>
    </row>
    <row r="51" spans="1:39" s="21" customFormat="1" ht="18">
      <c r="A51" s="15"/>
      <c r="B51" s="16"/>
      <c r="C51" s="17"/>
      <c r="D51" s="17"/>
      <c r="E51" s="18"/>
      <c r="F51" s="30"/>
      <c r="G51" s="30"/>
      <c r="H51" s="18"/>
      <c r="I51" s="15"/>
      <c r="J51" s="15"/>
      <c r="K51" s="15"/>
      <c r="AM51" s="22"/>
    </row>
    <row r="52" spans="1:39" s="24" customFormat="1" ht="18">
      <c r="A52" s="23"/>
      <c r="B52" s="23" t="s">
        <v>126</v>
      </c>
      <c r="F52" s="31"/>
      <c r="G52" s="31"/>
      <c r="AM52" s="25"/>
    </row>
    <row r="54" spans="1:7" s="5" customFormat="1" ht="18">
      <c r="A54" s="5" t="s">
        <v>0</v>
      </c>
      <c r="F54" s="26"/>
      <c r="G54" s="26"/>
    </row>
    <row r="56" spans="1:12" s="5" customFormat="1" ht="18.75" thickBot="1">
      <c r="A56" s="5" t="s">
        <v>131</v>
      </c>
      <c r="F56" s="26"/>
      <c r="G56" s="26"/>
      <c r="L56" s="5" t="s">
        <v>113</v>
      </c>
    </row>
    <row r="57" spans="1:39" ht="20.25">
      <c r="A57" s="61"/>
      <c r="B57" s="62"/>
      <c r="C57" s="62"/>
      <c r="D57" s="63"/>
      <c r="E57" s="63"/>
      <c r="F57" s="64"/>
      <c r="G57" s="64"/>
      <c r="H57" s="63"/>
      <c r="I57" s="63"/>
      <c r="J57" s="63"/>
      <c r="K57" s="63"/>
      <c r="L57" s="62"/>
      <c r="M57" s="63"/>
      <c r="N57" s="63"/>
      <c r="O57" s="63"/>
      <c r="P57" s="63"/>
      <c r="Q57" s="63"/>
      <c r="R57" s="63"/>
      <c r="S57" s="63"/>
      <c r="T57" s="63"/>
      <c r="U57" s="63"/>
      <c r="V57" s="62"/>
      <c r="W57" s="63"/>
      <c r="X57" s="63"/>
      <c r="Y57" s="63"/>
      <c r="Z57" s="62"/>
      <c r="AA57" s="63"/>
      <c r="AB57" s="63"/>
      <c r="AC57" s="63"/>
      <c r="AD57" s="63"/>
      <c r="AE57" s="65"/>
      <c r="AF57" s="65"/>
      <c r="AG57" s="63"/>
      <c r="AH57" s="63"/>
      <c r="AI57" s="63"/>
      <c r="AJ57" s="63"/>
      <c r="AK57" s="63"/>
      <c r="AL57" s="63"/>
      <c r="AM57" s="66"/>
    </row>
    <row r="58" spans="1:39" s="8" customFormat="1" ht="72" customHeight="1">
      <c r="A58" s="67" t="s">
        <v>2</v>
      </c>
      <c r="B58" s="48" t="s">
        <v>3</v>
      </c>
      <c r="C58" s="48" t="s">
        <v>4</v>
      </c>
      <c r="D58" s="47" t="s">
        <v>5</v>
      </c>
      <c r="E58" s="47" t="s">
        <v>6</v>
      </c>
      <c r="F58" s="49" t="s">
        <v>7</v>
      </c>
      <c r="G58" s="49" t="s">
        <v>8</v>
      </c>
      <c r="H58" s="47" t="s">
        <v>9</v>
      </c>
      <c r="I58" s="47" t="s">
        <v>10</v>
      </c>
      <c r="J58" s="47" t="s">
        <v>11</v>
      </c>
      <c r="K58" s="47" t="s">
        <v>12</v>
      </c>
      <c r="L58" s="48" t="s">
        <v>13</v>
      </c>
      <c r="M58" s="47" t="s">
        <v>14</v>
      </c>
      <c r="N58" s="47" t="s">
        <v>15</v>
      </c>
      <c r="O58" s="47" t="s">
        <v>16</v>
      </c>
      <c r="P58" s="50" t="s">
        <v>17</v>
      </c>
      <c r="Q58" s="47" t="s">
        <v>18</v>
      </c>
      <c r="R58" s="47" t="s">
        <v>19</v>
      </c>
      <c r="S58" s="47" t="s">
        <v>117</v>
      </c>
      <c r="T58" s="47" t="s">
        <v>20</v>
      </c>
      <c r="U58" s="47" t="s">
        <v>21</v>
      </c>
      <c r="V58" s="48" t="s">
        <v>22</v>
      </c>
      <c r="W58" s="47" t="s">
        <v>23</v>
      </c>
      <c r="X58" s="47" t="s">
        <v>118</v>
      </c>
      <c r="Y58" s="47" t="s">
        <v>24</v>
      </c>
      <c r="Z58" s="48" t="s">
        <v>25</v>
      </c>
      <c r="AA58" s="47" t="s">
        <v>26</v>
      </c>
      <c r="AB58" s="47" t="s">
        <v>27</v>
      </c>
      <c r="AC58" s="47" t="s">
        <v>28</v>
      </c>
      <c r="AD58" s="47" t="s">
        <v>29</v>
      </c>
      <c r="AE58" s="51" t="s">
        <v>30</v>
      </c>
      <c r="AF58" s="51" t="s">
        <v>31</v>
      </c>
      <c r="AG58" s="47" t="s">
        <v>32</v>
      </c>
      <c r="AH58" s="47" t="s">
        <v>33</v>
      </c>
      <c r="AI58" s="47" t="s">
        <v>34</v>
      </c>
      <c r="AJ58" s="47" t="s">
        <v>35</v>
      </c>
      <c r="AK58" s="47" t="s">
        <v>36</v>
      </c>
      <c r="AL58" s="47" t="s">
        <v>37</v>
      </c>
      <c r="AM58" s="68" t="s">
        <v>119</v>
      </c>
    </row>
    <row r="59" spans="1:40" ht="20.25">
      <c r="A59" s="69" t="s">
        <v>38</v>
      </c>
      <c r="B59" s="46" t="s">
        <v>42</v>
      </c>
      <c r="C59" s="52">
        <v>224</v>
      </c>
      <c r="D59" s="53">
        <v>188</v>
      </c>
      <c r="E59" s="53">
        <v>36</v>
      </c>
      <c r="F59" s="54">
        <v>34</v>
      </c>
      <c r="G59" s="54">
        <v>2</v>
      </c>
      <c r="H59" s="53">
        <v>0</v>
      </c>
      <c r="I59" s="53">
        <v>0</v>
      </c>
      <c r="J59" s="53">
        <v>0</v>
      </c>
      <c r="K59" s="53">
        <v>0</v>
      </c>
      <c r="L59" s="52">
        <v>17</v>
      </c>
      <c r="M59" s="53">
        <v>17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2">
        <v>6</v>
      </c>
      <c r="W59" s="53">
        <v>6</v>
      </c>
      <c r="X59" s="53">
        <v>0</v>
      </c>
      <c r="Y59" s="53">
        <v>0</v>
      </c>
      <c r="Z59" s="52">
        <v>0</v>
      </c>
      <c r="AA59" s="53">
        <v>0</v>
      </c>
      <c r="AB59" s="53">
        <v>0</v>
      </c>
      <c r="AC59" s="53">
        <v>0</v>
      </c>
      <c r="AD59" s="53">
        <v>124</v>
      </c>
      <c r="AE59" s="55">
        <v>371</v>
      </c>
      <c r="AF59" s="55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70">
        <f aca="true" t="shared" si="1" ref="AM59:AM95">SUM(AE59:AF59)</f>
        <v>371</v>
      </c>
      <c r="AN59" s="3"/>
    </row>
    <row r="60" spans="1:39" ht="20.25">
      <c r="A60" s="69" t="s">
        <v>41</v>
      </c>
      <c r="B60" s="46" t="s">
        <v>44</v>
      </c>
      <c r="C60" s="52">
        <v>1187</v>
      </c>
      <c r="D60" s="53">
        <v>307</v>
      </c>
      <c r="E60" s="53">
        <v>278</v>
      </c>
      <c r="F60" s="54">
        <v>0</v>
      </c>
      <c r="G60" s="54">
        <v>0</v>
      </c>
      <c r="H60" s="53">
        <v>294</v>
      </c>
      <c r="I60" s="53">
        <v>288</v>
      </c>
      <c r="J60" s="53">
        <v>17</v>
      </c>
      <c r="K60" s="53">
        <v>3</v>
      </c>
      <c r="L60" s="52">
        <v>1813</v>
      </c>
      <c r="M60" s="53">
        <v>114</v>
      </c>
      <c r="N60" s="53">
        <v>1305</v>
      </c>
      <c r="O60" s="53">
        <v>12</v>
      </c>
      <c r="P60" s="53">
        <v>99</v>
      </c>
      <c r="Q60" s="53">
        <v>40</v>
      </c>
      <c r="R60" s="53">
        <v>5</v>
      </c>
      <c r="S60" s="53">
        <v>0</v>
      </c>
      <c r="T60" s="53">
        <v>61</v>
      </c>
      <c r="U60" s="53">
        <v>177</v>
      </c>
      <c r="V60" s="52">
        <v>41</v>
      </c>
      <c r="W60" s="53">
        <v>41</v>
      </c>
      <c r="X60" s="53">
        <v>0</v>
      </c>
      <c r="Y60" s="53">
        <v>0</v>
      </c>
      <c r="Z60" s="52">
        <v>0</v>
      </c>
      <c r="AA60" s="53">
        <v>0</v>
      </c>
      <c r="AB60" s="53">
        <v>0</v>
      </c>
      <c r="AC60" s="53">
        <v>0</v>
      </c>
      <c r="AD60" s="53">
        <v>0</v>
      </c>
      <c r="AE60" s="55">
        <v>3041</v>
      </c>
      <c r="AF60" s="55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70">
        <f t="shared" si="1"/>
        <v>3041</v>
      </c>
    </row>
    <row r="61" spans="1:39" ht="20.25">
      <c r="A61" s="69" t="s">
        <v>43</v>
      </c>
      <c r="B61" s="46" t="s">
        <v>114</v>
      </c>
      <c r="C61" s="52">
        <v>1892</v>
      </c>
      <c r="D61" s="53">
        <v>1084</v>
      </c>
      <c r="E61" s="53">
        <v>724</v>
      </c>
      <c r="F61" s="54">
        <v>0</v>
      </c>
      <c r="G61" s="54">
        <v>0</v>
      </c>
      <c r="H61" s="53">
        <v>0</v>
      </c>
      <c r="I61" s="53">
        <v>84</v>
      </c>
      <c r="J61" s="53">
        <v>0</v>
      </c>
      <c r="K61" s="53">
        <v>0</v>
      </c>
      <c r="L61" s="52">
        <v>3957</v>
      </c>
      <c r="M61" s="53">
        <v>88</v>
      </c>
      <c r="N61" s="53">
        <v>3290</v>
      </c>
      <c r="O61" s="53">
        <v>0</v>
      </c>
      <c r="P61" s="53">
        <v>0</v>
      </c>
      <c r="Q61" s="53">
        <v>0</v>
      </c>
      <c r="R61" s="53">
        <v>5</v>
      </c>
      <c r="S61" s="53">
        <v>0</v>
      </c>
      <c r="T61" s="53">
        <v>66</v>
      </c>
      <c r="U61" s="53">
        <v>508</v>
      </c>
      <c r="V61" s="52">
        <v>191</v>
      </c>
      <c r="W61" s="53">
        <v>191</v>
      </c>
      <c r="X61" s="53">
        <v>0</v>
      </c>
      <c r="Y61" s="53">
        <v>0</v>
      </c>
      <c r="Z61" s="52">
        <v>20</v>
      </c>
      <c r="AA61" s="53">
        <v>0</v>
      </c>
      <c r="AB61" s="53">
        <v>0</v>
      </c>
      <c r="AC61" s="53">
        <v>20</v>
      </c>
      <c r="AD61" s="53">
        <v>0</v>
      </c>
      <c r="AE61" s="55">
        <v>6060</v>
      </c>
      <c r="AF61" s="55">
        <v>7</v>
      </c>
      <c r="AG61" s="53">
        <v>7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70">
        <f t="shared" si="1"/>
        <v>6067</v>
      </c>
    </row>
    <row r="62" spans="1:39" ht="20.25">
      <c r="A62" s="69" t="s">
        <v>45</v>
      </c>
      <c r="B62" s="46" t="s">
        <v>48</v>
      </c>
      <c r="C62" s="52">
        <v>11575</v>
      </c>
      <c r="D62" s="53">
        <v>6982</v>
      </c>
      <c r="E62" s="53">
        <v>2324</v>
      </c>
      <c r="F62" s="54">
        <v>1961</v>
      </c>
      <c r="G62" s="54">
        <v>363</v>
      </c>
      <c r="H62" s="53">
        <v>985</v>
      </c>
      <c r="I62" s="53">
        <v>1059</v>
      </c>
      <c r="J62" s="53">
        <v>44</v>
      </c>
      <c r="K62" s="53">
        <v>181</v>
      </c>
      <c r="L62" s="52">
        <v>3780</v>
      </c>
      <c r="M62" s="53">
        <v>352</v>
      </c>
      <c r="N62" s="53">
        <v>15</v>
      </c>
      <c r="O62" s="53">
        <v>26</v>
      </c>
      <c r="P62" s="53">
        <v>296</v>
      </c>
      <c r="Q62" s="53">
        <v>35</v>
      </c>
      <c r="R62" s="53">
        <v>419</v>
      </c>
      <c r="S62" s="53">
        <v>81</v>
      </c>
      <c r="T62" s="53">
        <v>307</v>
      </c>
      <c r="U62" s="53">
        <v>2249</v>
      </c>
      <c r="V62" s="52">
        <v>2384</v>
      </c>
      <c r="W62" s="53">
        <v>2384</v>
      </c>
      <c r="X62" s="53">
        <v>0</v>
      </c>
      <c r="Y62" s="53">
        <v>0</v>
      </c>
      <c r="Z62" s="52">
        <v>141</v>
      </c>
      <c r="AA62" s="53">
        <v>7</v>
      </c>
      <c r="AB62" s="53">
        <v>5</v>
      </c>
      <c r="AC62" s="53">
        <v>129</v>
      </c>
      <c r="AD62" s="53">
        <v>878</v>
      </c>
      <c r="AE62" s="55">
        <v>18758</v>
      </c>
      <c r="AF62" s="55">
        <v>9</v>
      </c>
      <c r="AG62" s="53">
        <v>3</v>
      </c>
      <c r="AH62" s="53">
        <v>1</v>
      </c>
      <c r="AI62" s="53">
        <v>3</v>
      </c>
      <c r="AJ62" s="53">
        <v>2</v>
      </c>
      <c r="AK62" s="53">
        <v>0</v>
      </c>
      <c r="AL62" s="53">
        <v>0</v>
      </c>
      <c r="AM62" s="70">
        <f t="shared" si="1"/>
        <v>18767</v>
      </c>
    </row>
    <row r="63" spans="1:39" ht="20.25">
      <c r="A63" s="69" t="s">
        <v>47</v>
      </c>
      <c r="B63" s="46" t="s">
        <v>115</v>
      </c>
      <c r="C63" s="52">
        <v>7160</v>
      </c>
      <c r="D63" s="53">
        <v>4564</v>
      </c>
      <c r="E63" s="53">
        <v>1406</v>
      </c>
      <c r="F63" s="54">
        <v>1195</v>
      </c>
      <c r="G63" s="54">
        <v>211</v>
      </c>
      <c r="H63" s="53">
        <v>422</v>
      </c>
      <c r="I63" s="53">
        <v>437</v>
      </c>
      <c r="J63" s="53">
        <v>33</v>
      </c>
      <c r="K63" s="53">
        <v>298</v>
      </c>
      <c r="L63" s="52">
        <v>6178</v>
      </c>
      <c r="M63" s="53">
        <v>320</v>
      </c>
      <c r="N63" s="53">
        <v>2886</v>
      </c>
      <c r="O63" s="53">
        <v>97</v>
      </c>
      <c r="P63" s="53">
        <v>215</v>
      </c>
      <c r="Q63" s="53">
        <v>0</v>
      </c>
      <c r="R63" s="53">
        <v>1201</v>
      </c>
      <c r="S63" s="53">
        <v>75</v>
      </c>
      <c r="T63" s="53">
        <v>140</v>
      </c>
      <c r="U63" s="53">
        <v>1244</v>
      </c>
      <c r="V63" s="52">
        <v>338</v>
      </c>
      <c r="W63" s="53">
        <v>338</v>
      </c>
      <c r="X63" s="53">
        <v>0</v>
      </c>
      <c r="Y63" s="53">
        <v>0</v>
      </c>
      <c r="Z63" s="52">
        <v>8</v>
      </c>
      <c r="AA63" s="53">
        <v>0</v>
      </c>
      <c r="AB63" s="53">
        <v>7</v>
      </c>
      <c r="AC63" s="53">
        <v>1</v>
      </c>
      <c r="AD63" s="53">
        <v>48</v>
      </c>
      <c r="AE63" s="55">
        <v>13732</v>
      </c>
      <c r="AF63" s="55">
        <v>23</v>
      </c>
      <c r="AG63" s="53">
        <v>7</v>
      </c>
      <c r="AH63" s="53">
        <v>3</v>
      </c>
      <c r="AI63" s="53">
        <v>1</v>
      </c>
      <c r="AJ63" s="53">
        <v>0</v>
      </c>
      <c r="AK63" s="53">
        <v>12</v>
      </c>
      <c r="AL63" s="53">
        <v>0</v>
      </c>
      <c r="AM63" s="70">
        <f t="shared" si="1"/>
        <v>13755</v>
      </c>
    </row>
    <row r="64" spans="1:39" ht="20.25">
      <c r="A64" s="69" t="s">
        <v>49</v>
      </c>
      <c r="B64" s="46" t="s">
        <v>52</v>
      </c>
      <c r="C64" s="52">
        <v>0</v>
      </c>
      <c r="D64" s="53">
        <v>0</v>
      </c>
      <c r="E64" s="53">
        <v>0</v>
      </c>
      <c r="F64" s="54">
        <v>0</v>
      </c>
      <c r="G64" s="54">
        <v>0</v>
      </c>
      <c r="H64" s="53">
        <v>0</v>
      </c>
      <c r="I64" s="53">
        <v>0</v>
      </c>
      <c r="J64" s="53">
        <v>0</v>
      </c>
      <c r="K64" s="53">
        <v>0</v>
      </c>
      <c r="L64" s="52">
        <v>785</v>
      </c>
      <c r="M64" s="53">
        <v>785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2">
        <v>0</v>
      </c>
      <c r="W64" s="53">
        <v>0</v>
      </c>
      <c r="X64" s="53">
        <v>0</v>
      </c>
      <c r="Y64" s="53">
        <v>0</v>
      </c>
      <c r="Z64" s="52">
        <v>0</v>
      </c>
      <c r="AA64" s="53">
        <v>0</v>
      </c>
      <c r="AB64" s="53">
        <v>0</v>
      </c>
      <c r="AC64" s="53">
        <v>0</v>
      </c>
      <c r="AD64" s="53">
        <v>0</v>
      </c>
      <c r="AE64" s="55">
        <v>785</v>
      </c>
      <c r="AF64" s="55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70">
        <f t="shared" si="1"/>
        <v>785</v>
      </c>
    </row>
    <row r="65" spans="1:39" ht="20.25">
      <c r="A65" s="69" t="s">
        <v>51</v>
      </c>
      <c r="B65" s="46" t="s">
        <v>54</v>
      </c>
      <c r="C65" s="52">
        <v>1369</v>
      </c>
      <c r="D65" s="53">
        <v>53</v>
      </c>
      <c r="E65" s="53">
        <v>35</v>
      </c>
      <c r="F65" s="54">
        <v>27</v>
      </c>
      <c r="G65" s="54">
        <v>8</v>
      </c>
      <c r="H65" s="53">
        <v>184</v>
      </c>
      <c r="I65" s="53">
        <v>1094</v>
      </c>
      <c r="J65" s="53">
        <v>1</v>
      </c>
      <c r="K65" s="53">
        <v>2</v>
      </c>
      <c r="L65" s="52">
        <v>2363</v>
      </c>
      <c r="M65" s="53">
        <v>194</v>
      </c>
      <c r="N65" s="53">
        <v>2087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82</v>
      </c>
      <c r="U65" s="53">
        <v>0</v>
      </c>
      <c r="V65" s="52">
        <v>80</v>
      </c>
      <c r="W65" s="53">
        <v>62</v>
      </c>
      <c r="X65" s="53">
        <v>17</v>
      </c>
      <c r="Y65" s="53">
        <v>1</v>
      </c>
      <c r="Z65" s="52">
        <v>0</v>
      </c>
      <c r="AA65" s="53">
        <v>0</v>
      </c>
      <c r="AB65" s="53">
        <v>0</v>
      </c>
      <c r="AC65" s="53">
        <v>0</v>
      </c>
      <c r="AD65" s="53">
        <v>0</v>
      </c>
      <c r="AE65" s="55">
        <v>3812</v>
      </c>
      <c r="AF65" s="55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70">
        <f t="shared" si="1"/>
        <v>3812</v>
      </c>
    </row>
    <row r="66" spans="1:39" ht="20.25">
      <c r="A66" s="69" t="s">
        <v>53</v>
      </c>
      <c r="B66" s="46" t="s">
        <v>56</v>
      </c>
      <c r="C66" s="52">
        <v>171</v>
      </c>
      <c r="D66" s="53">
        <v>46</v>
      </c>
      <c r="E66" s="53">
        <v>0</v>
      </c>
      <c r="F66" s="54">
        <v>0</v>
      </c>
      <c r="G66" s="54">
        <v>0</v>
      </c>
      <c r="H66" s="53">
        <v>67</v>
      </c>
      <c r="I66" s="53">
        <v>25</v>
      </c>
      <c r="J66" s="53">
        <v>33</v>
      </c>
      <c r="K66" s="53">
        <v>0</v>
      </c>
      <c r="L66" s="52">
        <v>380</v>
      </c>
      <c r="M66" s="53">
        <v>62</v>
      </c>
      <c r="N66" s="53">
        <v>96</v>
      </c>
      <c r="O66" s="53">
        <v>19</v>
      </c>
      <c r="P66" s="53">
        <v>154</v>
      </c>
      <c r="Q66" s="53">
        <v>1</v>
      </c>
      <c r="R66" s="53">
        <v>1</v>
      </c>
      <c r="S66" s="53">
        <v>0</v>
      </c>
      <c r="T66" s="53">
        <v>12</v>
      </c>
      <c r="U66" s="53">
        <v>35</v>
      </c>
      <c r="V66" s="52">
        <v>3</v>
      </c>
      <c r="W66" s="53">
        <v>3</v>
      </c>
      <c r="X66" s="53">
        <v>0</v>
      </c>
      <c r="Y66" s="53">
        <v>0</v>
      </c>
      <c r="Z66" s="52">
        <v>1</v>
      </c>
      <c r="AA66" s="53">
        <v>1</v>
      </c>
      <c r="AB66" s="53">
        <v>0</v>
      </c>
      <c r="AC66" s="53">
        <v>0</v>
      </c>
      <c r="AD66" s="53">
        <v>0</v>
      </c>
      <c r="AE66" s="55">
        <v>555</v>
      </c>
      <c r="AF66" s="55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70">
        <f t="shared" si="1"/>
        <v>555</v>
      </c>
    </row>
    <row r="67" spans="1:39" ht="20.25">
      <c r="A67" s="69" t="s">
        <v>55</v>
      </c>
      <c r="B67" s="46" t="s">
        <v>58</v>
      </c>
      <c r="C67" s="52">
        <v>400</v>
      </c>
      <c r="D67" s="53">
        <v>309</v>
      </c>
      <c r="E67" s="53">
        <v>20</v>
      </c>
      <c r="F67" s="54">
        <v>18</v>
      </c>
      <c r="G67" s="54">
        <v>2</v>
      </c>
      <c r="H67" s="53">
        <v>56</v>
      </c>
      <c r="I67" s="53">
        <v>15</v>
      </c>
      <c r="J67" s="53">
        <v>0</v>
      </c>
      <c r="K67" s="53">
        <v>0</v>
      </c>
      <c r="L67" s="52">
        <v>93</v>
      </c>
      <c r="M67" s="53">
        <v>14</v>
      </c>
      <c r="N67" s="53">
        <v>0</v>
      </c>
      <c r="O67" s="53">
        <v>2</v>
      </c>
      <c r="P67" s="53">
        <v>4</v>
      </c>
      <c r="Q67" s="53">
        <v>0</v>
      </c>
      <c r="R67" s="53">
        <v>6</v>
      </c>
      <c r="S67" s="53">
        <v>0</v>
      </c>
      <c r="T67" s="53">
        <v>2</v>
      </c>
      <c r="U67" s="53">
        <v>65</v>
      </c>
      <c r="V67" s="52">
        <v>0</v>
      </c>
      <c r="W67" s="53">
        <v>0</v>
      </c>
      <c r="X67" s="53">
        <v>0</v>
      </c>
      <c r="Y67" s="53">
        <v>0</v>
      </c>
      <c r="Z67" s="52">
        <v>0</v>
      </c>
      <c r="AA67" s="53">
        <v>0</v>
      </c>
      <c r="AB67" s="53">
        <v>0</v>
      </c>
      <c r="AC67" s="53">
        <v>0</v>
      </c>
      <c r="AD67" s="53">
        <v>0</v>
      </c>
      <c r="AE67" s="55">
        <v>493</v>
      </c>
      <c r="AF67" s="55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70">
        <f t="shared" si="1"/>
        <v>493</v>
      </c>
    </row>
    <row r="68" spans="1:39" ht="20.25">
      <c r="A68" s="69" t="s">
        <v>57</v>
      </c>
      <c r="B68" s="46" t="s">
        <v>60</v>
      </c>
      <c r="C68" s="52">
        <v>23812</v>
      </c>
      <c r="D68" s="53">
        <v>13688</v>
      </c>
      <c r="E68" s="53">
        <v>6285</v>
      </c>
      <c r="F68" s="54">
        <v>4833</v>
      </c>
      <c r="G68" s="54">
        <v>1452</v>
      </c>
      <c r="H68" s="53">
        <v>1674</v>
      </c>
      <c r="I68" s="53">
        <v>1896</v>
      </c>
      <c r="J68" s="53">
        <v>95</v>
      </c>
      <c r="K68" s="53">
        <v>174</v>
      </c>
      <c r="L68" s="52">
        <v>11363</v>
      </c>
      <c r="M68" s="53">
        <v>2478</v>
      </c>
      <c r="N68" s="53">
        <v>519</v>
      </c>
      <c r="O68" s="53">
        <v>116</v>
      </c>
      <c r="P68" s="53">
        <v>263</v>
      </c>
      <c r="Q68" s="53">
        <v>233</v>
      </c>
      <c r="R68" s="53">
        <v>457</v>
      </c>
      <c r="S68" s="53">
        <v>1901</v>
      </c>
      <c r="T68" s="53">
        <v>685</v>
      </c>
      <c r="U68" s="53">
        <v>4711</v>
      </c>
      <c r="V68" s="52">
        <v>2145</v>
      </c>
      <c r="W68" s="53">
        <v>1276</v>
      </c>
      <c r="X68" s="53">
        <v>374</v>
      </c>
      <c r="Y68" s="53">
        <v>495</v>
      </c>
      <c r="Z68" s="52">
        <v>83</v>
      </c>
      <c r="AA68" s="53">
        <v>2</v>
      </c>
      <c r="AB68" s="53">
        <v>23</v>
      </c>
      <c r="AC68" s="53">
        <v>58</v>
      </c>
      <c r="AD68" s="53">
        <v>0</v>
      </c>
      <c r="AE68" s="55">
        <v>37403</v>
      </c>
      <c r="AF68" s="55">
        <v>2</v>
      </c>
      <c r="AG68" s="53">
        <v>0</v>
      </c>
      <c r="AH68" s="53">
        <v>2</v>
      </c>
      <c r="AI68" s="53">
        <v>0</v>
      </c>
      <c r="AJ68" s="53">
        <v>0</v>
      </c>
      <c r="AK68" s="53">
        <v>0</v>
      </c>
      <c r="AL68" s="53">
        <v>0</v>
      </c>
      <c r="AM68" s="70">
        <f t="shared" si="1"/>
        <v>37405</v>
      </c>
    </row>
    <row r="69" spans="1:39" ht="20.25">
      <c r="A69" s="69" t="s">
        <v>59</v>
      </c>
      <c r="B69" s="46" t="s">
        <v>62</v>
      </c>
      <c r="C69" s="52">
        <v>2798</v>
      </c>
      <c r="D69" s="53">
        <v>1162</v>
      </c>
      <c r="E69" s="53">
        <v>1418</v>
      </c>
      <c r="F69" s="54">
        <v>1402</v>
      </c>
      <c r="G69" s="54">
        <v>16</v>
      </c>
      <c r="H69" s="53">
        <v>208</v>
      </c>
      <c r="I69" s="53">
        <v>10</v>
      </c>
      <c r="J69" s="53">
        <v>0</v>
      </c>
      <c r="K69" s="53">
        <v>0</v>
      </c>
      <c r="L69" s="52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2">
        <v>0</v>
      </c>
      <c r="W69" s="53">
        <v>0</v>
      </c>
      <c r="X69" s="53">
        <v>0</v>
      </c>
      <c r="Y69" s="53">
        <v>0</v>
      </c>
      <c r="Z69" s="52">
        <v>0</v>
      </c>
      <c r="AA69" s="53">
        <v>0</v>
      </c>
      <c r="AB69" s="53">
        <v>0</v>
      </c>
      <c r="AC69" s="53">
        <v>0</v>
      </c>
      <c r="AD69" s="53">
        <v>0</v>
      </c>
      <c r="AE69" s="55">
        <v>2798</v>
      </c>
      <c r="AF69" s="55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70">
        <f t="shared" si="1"/>
        <v>2798</v>
      </c>
    </row>
    <row r="70" spans="1:39" ht="20.25">
      <c r="A70" s="69" t="s">
        <v>61</v>
      </c>
      <c r="B70" s="46" t="s">
        <v>64</v>
      </c>
      <c r="C70" s="52">
        <v>12584</v>
      </c>
      <c r="D70" s="53">
        <v>7147</v>
      </c>
      <c r="E70" s="53">
        <v>3217</v>
      </c>
      <c r="F70" s="54">
        <v>2699</v>
      </c>
      <c r="G70" s="54">
        <v>518</v>
      </c>
      <c r="H70" s="53">
        <v>917</v>
      </c>
      <c r="I70" s="53">
        <v>957</v>
      </c>
      <c r="J70" s="53">
        <v>107</v>
      </c>
      <c r="K70" s="53">
        <v>239</v>
      </c>
      <c r="L70" s="52">
        <v>3049</v>
      </c>
      <c r="M70" s="53">
        <v>1017</v>
      </c>
      <c r="N70" s="53">
        <v>119</v>
      </c>
      <c r="O70" s="53">
        <v>119</v>
      </c>
      <c r="P70" s="53">
        <v>190</v>
      </c>
      <c r="Q70" s="53">
        <v>55</v>
      </c>
      <c r="R70" s="53">
        <v>383</v>
      </c>
      <c r="S70" s="53">
        <v>173</v>
      </c>
      <c r="T70" s="53">
        <v>164</v>
      </c>
      <c r="U70" s="53">
        <v>829</v>
      </c>
      <c r="V70" s="52">
        <v>38</v>
      </c>
      <c r="W70" s="53">
        <v>38</v>
      </c>
      <c r="X70" s="53">
        <v>0</v>
      </c>
      <c r="Y70" s="53">
        <v>0</v>
      </c>
      <c r="Z70" s="52">
        <v>0</v>
      </c>
      <c r="AA70" s="53">
        <v>0</v>
      </c>
      <c r="AB70" s="53">
        <v>0</v>
      </c>
      <c r="AC70" s="53">
        <v>0</v>
      </c>
      <c r="AD70" s="53">
        <v>887</v>
      </c>
      <c r="AE70" s="55">
        <v>16558</v>
      </c>
      <c r="AF70" s="55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70">
        <f t="shared" si="1"/>
        <v>16558</v>
      </c>
    </row>
    <row r="71" spans="1:39" ht="20.25">
      <c r="A71" s="69" t="s">
        <v>63</v>
      </c>
      <c r="B71" s="46" t="s">
        <v>66</v>
      </c>
      <c r="C71" s="52">
        <v>0</v>
      </c>
      <c r="D71" s="53">
        <v>0</v>
      </c>
      <c r="E71" s="53">
        <v>0</v>
      </c>
      <c r="F71" s="54">
        <v>0</v>
      </c>
      <c r="G71" s="54">
        <v>0</v>
      </c>
      <c r="H71" s="53">
        <v>0</v>
      </c>
      <c r="I71" s="53">
        <v>0</v>
      </c>
      <c r="J71" s="53">
        <v>0</v>
      </c>
      <c r="K71" s="53">
        <v>0</v>
      </c>
      <c r="L71" s="52">
        <v>927</v>
      </c>
      <c r="M71" s="53">
        <v>6</v>
      </c>
      <c r="N71" s="53">
        <v>0</v>
      </c>
      <c r="O71" s="53">
        <v>50</v>
      </c>
      <c r="P71" s="53">
        <v>7</v>
      </c>
      <c r="Q71" s="53">
        <v>0</v>
      </c>
      <c r="R71" s="53">
        <v>11</v>
      </c>
      <c r="S71" s="53">
        <v>231</v>
      </c>
      <c r="T71" s="53">
        <v>6</v>
      </c>
      <c r="U71" s="53">
        <v>616</v>
      </c>
      <c r="V71" s="52">
        <v>5348</v>
      </c>
      <c r="W71" s="53">
        <v>4529</v>
      </c>
      <c r="X71" s="53">
        <v>819</v>
      </c>
      <c r="Y71" s="53">
        <v>0</v>
      </c>
      <c r="Z71" s="52">
        <v>0</v>
      </c>
      <c r="AA71" s="53">
        <v>0</v>
      </c>
      <c r="AB71" s="53">
        <v>0</v>
      </c>
      <c r="AC71" s="53">
        <v>0</v>
      </c>
      <c r="AD71" s="53">
        <v>401</v>
      </c>
      <c r="AE71" s="55">
        <v>6676</v>
      </c>
      <c r="AF71" s="55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70">
        <f t="shared" si="1"/>
        <v>6676</v>
      </c>
    </row>
    <row r="72" spans="1:39" ht="20.25">
      <c r="A72" s="69" t="s">
        <v>65</v>
      </c>
      <c r="B72" s="46" t="s">
        <v>68</v>
      </c>
      <c r="C72" s="52">
        <v>1566</v>
      </c>
      <c r="D72" s="53">
        <v>679</v>
      </c>
      <c r="E72" s="53">
        <v>407</v>
      </c>
      <c r="F72" s="54">
        <v>0</v>
      </c>
      <c r="G72" s="54">
        <v>407</v>
      </c>
      <c r="H72" s="53">
        <v>213</v>
      </c>
      <c r="I72" s="53">
        <v>263</v>
      </c>
      <c r="J72" s="53">
        <v>0</v>
      </c>
      <c r="K72" s="53">
        <v>4</v>
      </c>
      <c r="L72" s="52">
        <v>451</v>
      </c>
      <c r="M72" s="53">
        <v>12</v>
      </c>
      <c r="N72" s="53">
        <v>11</v>
      </c>
      <c r="O72" s="53">
        <v>11</v>
      </c>
      <c r="P72" s="53">
        <v>69</v>
      </c>
      <c r="Q72" s="53">
        <v>137</v>
      </c>
      <c r="R72" s="53">
        <v>1</v>
      </c>
      <c r="S72" s="53">
        <v>136</v>
      </c>
      <c r="T72" s="53">
        <v>41</v>
      </c>
      <c r="U72" s="53">
        <v>33</v>
      </c>
      <c r="V72" s="52">
        <v>16</v>
      </c>
      <c r="W72" s="53">
        <v>16</v>
      </c>
      <c r="X72" s="53">
        <v>0</v>
      </c>
      <c r="Y72" s="53">
        <v>0</v>
      </c>
      <c r="Z72" s="52">
        <v>0</v>
      </c>
      <c r="AA72" s="53">
        <v>0</v>
      </c>
      <c r="AB72" s="53">
        <v>0</v>
      </c>
      <c r="AC72" s="53">
        <v>0</v>
      </c>
      <c r="AD72" s="53">
        <v>59</v>
      </c>
      <c r="AE72" s="55">
        <v>2092</v>
      </c>
      <c r="AF72" s="55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70">
        <f t="shared" si="1"/>
        <v>2092</v>
      </c>
    </row>
    <row r="73" spans="1:39" ht="20.25">
      <c r="A73" s="69" t="s">
        <v>67</v>
      </c>
      <c r="B73" s="46" t="s">
        <v>70</v>
      </c>
      <c r="C73" s="52">
        <v>66</v>
      </c>
      <c r="D73" s="53">
        <v>8</v>
      </c>
      <c r="E73" s="53">
        <v>6</v>
      </c>
      <c r="F73" s="54">
        <v>5</v>
      </c>
      <c r="G73" s="54">
        <v>1</v>
      </c>
      <c r="H73" s="53">
        <v>33</v>
      </c>
      <c r="I73" s="53">
        <v>19</v>
      </c>
      <c r="J73" s="53">
        <v>0</v>
      </c>
      <c r="K73" s="53">
        <v>0</v>
      </c>
      <c r="L73" s="52">
        <v>1279</v>
      </c>
      <c r="M73" s="53">
        <v>23</v>
      </c>
      <c r="N73" s="53">
        <v>68</v>
      </c>
      <c r="O73" s="53">
        <v>63</v>
      </c>
      <c r="P73" s="53">
        <v>381</v>
      </c>
      <c r="Q73" s="53">
        <v>13</v>
      </c>
      <c r="R73" s="53">
        <v>1</v>
      </c>
      <c r="S73" s="53">
        <v>0</v>
      </c>
      <c r="T73" s="53">
        <v>623</v>
      </c>
      <c r="U73" s="53">
        <v>107</v>
      </c>
      <c r="V73" s="52">
        <v>28</v>
      </c>
      <c r="W73" s="53">
        <v>26</v>
      </c>
      <c r="X73" s="53">
        <v>2</v>
      </c>
      <c r="Y73" s="53">
        <v>0</v>
      </c>
      <c r="Z73" s="52">
        <v>0</v>
      </c>
      <c r="AA73" s="53">
        <v>0</v>
      </c>
      <c r="AB73" s="53">
        <v>0</v>
      </c>
      <c r="AC73" s="53">
        <v>0</v>
      </c>
      <c r="AD73" s="53">
        <v>0</v>
      </c>
      <c r="AE73" s="55">
        <v>1373</v>
      </c>
      <c r="AF73" s="55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70">
        <f t="shared" si="1"/>
        <v>1373</v>
      </c>
    </row>
    <row r="74" spans="1:39" ht="20.25">
      <c r="A74" s="69" t="s">
        <v>69</v>
      </c>
      <c r="B74" s="46" t="s">
        <v>74</v>
      </c>
      <c r="C74" s="52">
        <v>2768</v>
      </c>
      <c r="D74" s="53">
        <v>1825</v>
      </c>
      <c r="E74" s="53">
        <v>570</v>
      </c>
      <c r="F74" s="54">
        <v>461</v>
      </c>
      <c r="G74" s="54">
        <v>109</v>
      </c>
      <c r="H74" s="53">
        <v>104</v>
      </c>
      <c r="I74" s="53">
        <v>162</v>
      </c>
      <c r="J74" s="53">
        <v>11</v>
      </c>
      <c r="K74" s="53">
        <v>96</v>
      </c>
      <c r="L74" s="52">
        <v>1002</v>
      </c>
      <c r="M74" s="53">
        <v>27</v>
      </c>
      <c r="N74" s="53">
        <v>51</v>
      </c>
      <c r="O74" s="53">
        <v>32</v>
      </c>
      <c r="P74" s="53">
        <v>0</v>
      </c>
      <c r="Q74" s="53">
        <v>0</v>
      </c>
      <c r="R74" s="53">
        <v>129</v>
      </c>
      <c r="S74" s="53">
        <v>0</v>
      </c>
      <c r="T74" s="53">
        <v>197</v>
      </c>
      <c r="U74" s="53">
        <v>566</v>
      </c>
      <c r="V74" s="52">
        <v>12</v>
      </c>
      <c r="W74" s="53">
        <v>12</v>
      </c>
      <c r="X74" s="53">
        <v>0</v>
      </c>
      <c r="Y74" s="53">
        <v>0</v>
      </c>
      <c r="Z74" s="52">
        <v>0</v>
      </c>
      <c r="AA74" s="53">
        <v>0</v>
      </c>
      <c r="AB74" s="53">
        <v>0</v>
      </c>
      <c r="AC74" s="53">
        <v>0</v>
      </c>
      <c r="AD74" s="53">
        <v>8</v>
      </c>
      <c r="AE74" s="55">
        <v>3790</v>
      </c>
      <c r="AF74" s="55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70">
        <f t="shared" si="1"/>
        <v>3790</v>
      </c>
    </row>
    <row r="75" spans="1:39" ht="20.25">
      <c r="A75" s="69" t="s">
        <v>71</v>
      </c>
      <c r="B75" s="46" t="s">
        <v>76</v>
      </c>
      <c r="C75" s="52">
        <v>1275</v>
      </c>
      <c r="D75" s="53">
        <v>566</v>
      </c>
      <c r="E75" s="53">
        <v>498</v>
      </c>
      <c r="F75" s="54">
        <v>57</v>
      </c>
      <c r="G75" s="54">
        <v>441</v>
      </c>
      <c r="H75" s="53">
        <v>107</v>
      </c>
      <c r="I75" s="53">
        <v>75</v>
      </c>
      <c r="J75" s="53">
        <v>13</v>
      </c>
      <c r="K75" s="53">
        <v>16</v>
      </c>
      <c r="L75" s="52">
        <v>767</v>
      </c>
      <c r="M75" s="53">
        <v>114</v>
      </c>
      <c r="N75" s="53">
        <v>15</v>
      </c>
      <c r="O75" s="53">
        <v>7</v>
      </c>
      <c r="P75" s="53">
        <v>177</v>
      </c>
      <c r="Q75" s="53">
        <v>82</v>
      </c>
      <c r="R75" s="53">
        <v>64</v>
      </c>
      <c r="S75" s="53">
        <v>3</v>
      </c>
      <c r="T75" s="53">
        <v>78</v>
      </c>
      <c r="U75" s="53">
        <v>227</v>
      </c>
      <c r="V75" s="52">
        <v>194</v>
      </c>
      <c r="W75" s="53">
        <v>192</v>
      </c>
      <c r="X75" s="53">
        <v>2</v>
      </c>
      <c r="Y75" s="53">
        <v>0</v>
      </c>
      <c r="Z75" s="52">
        <v>25</v>
      </c>
      <c r="AA75" s="53">
        <v>0</v>
      </c>
      <c r="AB75" s="53">
        <v>0</v>
      </c>
      <c r="AC75" s="53">
        <v>25</v>
      </c>
      <c r="AD75" s="53">
        <v>149</v>
      </c>
      <c r="AE75" s="55">
        <v>2410</v>
      </c>
      <c r="AF75" s="55">
        <v>70</v>
      </c>
      <c r="AG75" s="53">
        <v>7</v>
      </c>
      <c r="AH75" s="53">
        <v>16</v>
      </c>
      <c r="AI75" s="53">
        <v>1</v>
      </c>
      <c r="AJ75" s="53">
        <v>4</v>
      </c>
      <c r="AK75" s="53">
        <v>42</v>
      </c>
      <c r="AL75" s="53">
        <v>0</v>
      </c>
      <c r="AM75" s="70">
        <f t="shared" si="1"/>
        <v>2480</v>
      </c>
    </row>
    <row r="76" spans="1:39" ht="20.25">
      <c r="A76" s="69" t="s">
        <v>73</v>
      </c>
      <c r="B76" s="46" t="s">
        <v>78</v>
      </c>
      <c r="C76" s="52">
        <v>1653</v>
      </c>
      <c r="D76" s="53">
        <v>646</v>
      </c>
      <c r="E76" s="53">
        <v>444</v>
      </c>
      <c r="F76" s="54">
        <v>202</v>
      </c>
      <c r="G76" s="54">
        <v>242</v>
      </c>
      <c r="H76" s="53">
        <v>280</v>
      </c>
      <c r="I76" s="53">
        <v>240</v>
      </c>
      <c r="J76" s="53">
        <v>30</v>
      </c>
      <c r="K76" s="53">
        <v>13</v>
      </c>
      <c r="L76" s="52">
        <v>784</v>
      </c>
      <c r="M76" s="53">
        <v>202</v>
      </c>
      <c r="N76" s="53">
        <v>14</v>
      </c>
      <c r="O76" s="53">
        <v>0</v>
      </c>
      <c r="P76" s="53">
        <v>72</v>
      </c>
      <c r="Q76" s="53">
        <v>17</v>
      </c>
      <c r="R76" s="53">
        <v>54</v>
      </c>
      <c r="S76" s="53">
        <v>8</v>
      </c>
      <c r="T76" s="53">
        <v>141</v>
      </c>
      <c r="U76" s="53">
        <v>276</v>
      </c>
      <c r="V76" s="52">
        <v>79</v>
      </c>
      <c r="W76" s="53">
        <v>49</v>
      </c>
      <c r="X76" s="53">
        <v>0</v>
      </c>
      <c r="Y76" s="53">
        <v>30</v>
      </c>
      <c r="Z76" s="52">
        <v>1</v>
      </c>
      <c r="AA76" s="53">
        <v>1</v>
      </c>
      <c r="AB76" s="53">
        <v>0</v>
      </c>
      <c r="AC76" s="53">
        <v>0</v>
      </c>
      <c r="AD76" s="53">
        <v>34</v>
      </c>
      <c r="AE76" s="55">
        <v>2551</v>
      </c>
      <c r="AF76" s="55">
        <v>3</v>
      </c>
      <c r="AG76" s="53">
        <v>0</v>
      </c>
      <c r="AH76" s="53">
        <v>0</v>
      </c>
      <c r="AI76" s="53">
        <v>3</v>
      </c>
      <c r="AJ76" s="53">
        <v>0</v>
      </c>
      <c r="AK76" s="53">
        <v>0</v>
      </c>
      <c r="AL76" s="53">
        <v>0</v>
      </c>
      <c r="AM76" s="70">
        <f t="shared" si="1"/>
        <v>2554</v>
      </c>
    </row>
    <row r="77" spans="1:39" ht="20.25">
      <c r="A77" s="69" t="s">
        <v>75</v>
      </c>
      <c r="B77" s="46" t="s">
        <v>80</v>
      </c>
      <c r="C77" s="52">
        <v>726</v>
      </c>
      <c r="D77" s="53">
        <v>0</v>
      </c>
      <c r="E77" s="53">
        <v>189</v>
      </c>
      <c r="F77" s="54">
        <v>0</v>
      </c>
      <c r="G77" s="54">
        <v>189</v>
      </c>
      <c r="H77" s="53">
        <v>422</v>
      </c>
      <c r="I77" s="53">
        <v>112</v>
      </c>
      <c r="J77" s="53">
        <v>3</v>
      </c>
      <c r="K77" s="53">
        <v>0</v>
      </c>
      <c r="L77" s="52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2">
        <v>0</v>
      </c>
      <c r="W77" s="53">
        <v>0</v>
      </c>
      <c r="X77" s="53">
        <v>0</v>
      </c>
      <c r="Y77" s="53">
        <v>0</v>
      </c>
      <c r="Z77" s="52">
        <v>0</v>
      </c>
      <c r="AA77" s="53">
        <v>0</v>
      </c>
      <c r="AB77" s="53">
        <v>0</v>
      </c>
      <c r="AC77" s="53">
        <v>0</v>
      </c>
      <c r="AD77" s="53">
        <v>0</v>
      </c>
      <c r="AE77" s="55">
        <v>726</v>
      </c>
      <c r="AF77" s="55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70">
        <f t="shared" si="1"/>
        <v>726</v>
      </c>
    </row>
    <row r="78" spans="1:39" ht="20.25">
      <c r="A78" s="69" t="s">
        <v>77</v>
      </c>
      <c r="B78" s="46" t="s">
        <v>116</v>
      </c>
      <c r="C78" s="52">
        <v>7540</v>
      </c>
      <c r="D78" s="53">
        <v>6824</v>
      </c>
      <c r="E78" s="53">
        <v>688</v>
      </c>
      <c r="F78" s="54">
        <v>643</v>
      </c>
      <c r="G78" s="54">
        <v>45</v>
      </c>
      <c r="H78" s="53">
        <v>1</v>
      </c>
      <c r="I78" s="53">
        <v>4</v>
      </c>
      <c r="J78" s="53">
        <v>2</v>
      </c>
      <c r="K78" s="53">
        <v>21</v>
      </c>
      <c r="L78" s="52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2">
        <v>0</v>
      </c>
      <c r="W78" s="53">
        <v>0</v>
      </c>
      <c r="X78" s="53">
        <v>0</v>
      </c>
      <c r="Y78" s="53">
        <v>0</v>
      </c>
      <c r="Z78" s="52">
        <v>0</v>
      </c>
      <c r="AA78" s="53">
        <v>0</v>
      </c>
      <c r="AB78" s="53">
        <v>0</v>
      </c>
      <c r="AC78" s="53">
        <v>0</v>
      </c>
      <c r="AD78" s="53">
        <v>0</v>
      </c>
      <c r="AE78" s="55">
        <v>7540</v>
      </c>
      <c r="AF78" s="55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70">
        <f t="shared" si="1"/>
        <v>7540</v>
      </c>
    </row>
    <row r="79" spans="1:39" ht="20.25">
      <c r="A79" s="69" t="s">
        <v>79</v>
      </c>
      <c r="B79" s="46" t="s">
        <v>84</v>
      </c>
      <c r="C79" s="52">
        <v>3476</v>
      </c>
      <c r="D79" s="53">
        <v>1302</v>
      </c>
      <c r="E79" s="53">
        <v>1240</v>
      </c>
      <c r="F79" s="54">
        <v>1062</v>
      </c>
      <c r="G79" s="54">
        <v>178</v>
      </c>
      <c r="H79" s="53">
        <v>795</v>
      </c>
      <c r="I79" s="53">
        <v>129</v>
      </c>
      <c r="J79" s="53">
        <v>8</v>
      </c>
      <c r="K79" s="53">
        <v>2</v>
      </c>
      <c r="L79" s="52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2">
        <v>0</v>
      </c>
      <c r="W79" s="53">
        <v>0</v>
      </c>
      <c r="X79" s="53">
        <v>0</v>
      </c>
      <c r="Y79" s="53">
        <v>0</v>
      </c>
      <c r="Z79" s="52">
        <v>0</v>
      </c>
      <c r="AA79" s="53">
        <v>0</v>
      </c>
      <c r="AB79" s="53">
        <v>0</v>
      </c>
      <c r="AC79" s="53">
        <v>0</v>
      </c>
      <c r="AD79" s="53">
        <v>9</v>
      </c>
      <c r="AE79" s="55">
        <v>3485</v>
      </c>
      <c r="AF79" s="55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70">
        <f t="shared" si="1"/>
        <v>3485</v>
      </c>
    </row>
    <row r="80" spans="1:39" ht="20.25">
      <c r="A80" s="69" t="s">
        <v>81</v>
      </c>
      <c r="B80" s="46" t="s">
        <v>86</v>
      </c>
      <c r="C80" s="52">
        <v>9065</v>
      </c>
      <c r="D80" s="53">
        <v>3661</v>
      </c>
      <c r="E80" s="53">
        <v>2068</v>
      </c>
      <c r="F80" s="54">
        <v>1639</v>
      </c>
      <c r="G80" s="54">
        <v>429</v>
      </c>
      <c r="H80" s="53">
        <v>1536</v>
      </c>
      <c r="I80" s="53">
        <v>1632</v>
      </c>
      <c r="J80" s="53">
        <v>85</v>
      </c>
      <c r="K80" s="53">
        <v>83</v>
      </c>
      <c r="L80" s="52">
        <v>2090</v>
      </c>
      <c r="M80" s="53">
        <v>731</v>
      </c>
      <c r="N80" s="53">
        <v>24</v>
      </c>
      <c r="O80" s="53">
        <v>44</v>
      </c>
      <c r="P80" s="53">
        <v>145</v>
      </c>
      <c r="Q80" s="53">
        <v>76</v>
      </c>
      <c r="R80" s="53">
        <v>69</v>
      </c>
      <c r="S80" s="53">
        <v>0</v>
      </c>
      <c r="T80" s="53">
        <v>334</v>
      </c>
      <c r="U80" s="53">
        <v>667</v>
      </c>
      <c r="V80" s="52">
        <v>71</v>
      </c>
      <c r="W80" s="53">
        <v>71</v>
      </c>
      <c r="X80" s="53">
        <v>0</v>
      </c>
      <c r="Y80" s="53">
        <v>0</v>
      </c>
      <c r="Z80" s="52">
        <v>42</v>
      </c>
      <c r="AA80" s="53">
        <v>2</v>
      </c>
      <c r="AB80" s="53">
        <v>3</v>
      </c>
      <c r="AC80" s="53">
        <v>37</v>
      </c>
      <c r="AD80" s="53">
        <v>0</v>
      </c>
      <c r="AE80" s="55">
        <v>11268</v>
      </c>
      <c r="AF80" s="55">
        <v>4</v>
      </c>
      <c r="AG80" s="53">
        <v>3</v>
      </c>
      <c r="AH80" s="53">
        <v>1</v>
      </c>
      <c r="AI80" s="53">
        <v>0</v>
      </c>
      <c r="AJ80" s="53">
        <v>0</v>
      </c>
      <c r="AK80" s="53">
        <v>0</v>
      </c>
      <c r="AL80" s="53">
        <v>0</v>
      </c>
      <c r="AM80" s="70">
        <f t="shared" si="1"/>
        <v>11272</v>
      </c>
    </row>
    <row r="81" spans="1:39" ht="20.25">
      <c r="A81" s="69" t="s">
        <v>83</v>
      </c>
      <c r="B81" s="46" t="s">
        <v>88</v>
      </c>
      <c r="C81" s="52">
        <v>380</v>
      </c>
      <c r="D81" s="53">
        <v>38</v>
      </c>
      <c r="E81" s="53">
        <v>55</v>
      </c>
      <c r="F81" s="54">
        <v>0</v>
      </c>
      <c r="G81" s="54">
        <v>0</v>
      </c>
      <c r="H81" s="53">
        <v>184</v>
      </c>
      <c r="I81" s="53">
        <v>103</v>
      </c>
      <c r="J81" s="53">
        <v>0</v>
      </c>
      <c r="K81" s="53">
        <v>0</v>
      </c>
      <c r="L81" s="52">
        <v>9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9</v>
      </c>
      <c r="V81" s="52">
        <v>0</v>
      </c>
      <c r="W81" s="53">
        <v>0</v>
      </c>
      <c r="X81" s="53">
        <v>0</v>
      </c>
      <c r="Y81" s="53">
        <v>0</v>
      </c>
      <c r="Z81" s="52">
        <v>0</v>
      </c>
      <c r="AA81" s="53">
        <v>0</v>
      </c>
      <c r="AB81" s="53">
        <v>0</v>
      </c>
      <c r="AC81" s="53">
        <v>0</v>
      </c>
      <c r="AD81" s="53">
        <v>0</v>
      </c>
      <c r="AE81" s="55">
        <v>389</v>
      </c>
      <c r="AF81" s="55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70">
        <f t="shared" si="1"/>
        <v>389</v>
      </c>
    </row>
    <row r="82" spans="1:39" ht="20.25">
      <c r="A82" s="69" t="s">
        <v>85</v>
      </c>
      <c r="B82" s="46" t="s">
        <v>91</v>
      </c>
      <c r="C82" s="52">
        <v>573</v>
      </c>
      <c r="D82" s="53">
        <v>406</v>
      </c>
      <c r="E82" s="53">
        <v>80</v>
      </c>
      <c r="F82" s="54">
        <v>16</v>
      </c>
      <c r="G82" s="54">
        <v>64</v>
      </c>
      <c r="H82" s="53">
        <v>40</v>
      </c>
      <c r="I82" s="53">
        <v>45</v>
      </c>
      <c r="J82" s="53">
        <v>2</v>
      </c>
      <c r="K82" s="53">
        <v>0</v>
      </c>
      <c r="L82" s="52">
        <v>73</v>
      </c>
      <c r="M82" s="53">
        <v>42</v>
      </c>
      <c r="N82" s="53">
        <v>2</v>
      </c>
      <c r="O82" s="53">
        <v>0</v>
      </c>
      <c r="P82" s="53">
        <v>6</v>
      </c>
      <c r="Q82" s="53">
        <v>0</v>
      </c>
      <c r="R82" s="53">
        <v>0</v>
      </c>
      <c r="S82" s="53">
        <v>0</v>
      </c>
      <c r="T82" s="53">
        <v>3</v>
      </c>
      <c r="U82" s="53">
        <v>20</v>
      </c>
      <c r="V82" s="52">
        <v>34</v>
      </c>
      <c r="W82" s="53">
        <v>34</v>
      </c>
      <c r="X82" s="53">
        <v>0</v>
      </c>
      <c r="Y82" s="53">
        <v>0</v>
      </c>
      <c r="Z82" s="52">
        <v>22</v>
      </c>
      <c r="AA82" s="53">
        <v>0</v>
      </c>
      <c r="AB82" s="53">
        <v>14</v>
      </c>
      <c r="AC82" s="53">
        <v>8</v>
      </c>
      <c r="AD82" s="53">
        <v>139</v>
      </c>
      <c r="AE82" s="55">
        <v>841</v>
      </c>
      <c r="AF82" s="55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70">
        <f t="shared" si="1"/>
        <v>841</v>
      </c>
    </row>
    <row r="83" spans="1:39" ht="20.25">
      <c r="A83" s="69" t="s">
        <v>87</v>
      </c>
      <c r="B83" s="46" t="s">
        <v>93</v>
      </c>
      <c r="C83" s="52">
        <v>1149</v>
      </c>
      <c r="D83" s="53">
        <v>1035</v>
      </c>
      <c r="E83" s="53">
        <v>82</v>
      </c>
      <c r="F83" s="54">
        <v>72</v>
      </c>
      <c r="G83" s="54">
        <v>9</v>
      </c>
      <c r="H83" s="53">
        <v>0</v>
      </c>
      <c r="I83" s="53">
        <v>6</v>
      </c>
      <c r="J83" s="53">
        <v>1</v>
      </c>
      <c r="K83" s="53">
        <v>25</v>
      </c>
      <c r="L83" s="52">
        <v>765</v>
      </c>
      <c r="M83" s="53">
        <v>21</v>
      </c>
      <c r="N83" s="53">
        <v>3</v>
      </c>
      <c r="O83" s="53">
        <v>4</v>
      </c>
      <c r="P83" s="53">
        <v>47</v>
      </c>
      <c r="Q83" s="53">
        <v>2</v>
      </c>
      <c r="R83" s="53">
        <v>123</v>
      </c>
      <c r="S83" s="53">
        <v>103</v>
      </c>
      <c r="T83" s="53">
        <v>60</v>
      </c>
      <c r="U83" s="53">
        <v>402</v>
      </c>
      <c r="V83" s="52">
        <v>401</v>
      </c>
      <c r="W83" s="53">
        <v>330</v>
      </c>
      <c r="X83" s="53">
        <v>71</v>
      </c>
      <c r="Y83" s="53">
        <v>0</v>
      </c>
      <c r="Z83" s="52">
        <v>2</v>
      </c>
      <c r="AA83" s="53">
        <v>0</v>
      </c>
      <c r="AB83" s="53">
        <v>0</v>
      </c>
      <c r="AC83" s="53">
        <v>2</v>
      </c>
      <c r="AD83" s="53">
        <v>296</v>
      </c>
      <c r="AE83" s="55">
        <v>2613</v>
      </c>
      <c r="AF83" s="55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70">
        <f t="shared" si="1"/>
        <v>2613</v>
      </c>
    </row>
    <row r="84" spans="1:39" ht="20.25">
      <c r="A84" s="69" t="s">
        <v>89</v>
      </c>
      <c r="B84" s="46" t="s">
        <v>95</v>
      </c>
      <c r="C84" s="52">
        <v>8320</v>
      </c>
      <c r="D84" s="53">
        <v>4777</v>
      </c>
      <c r="E84" s="53">
        <v>1654</v>
      </c>
      <c r="F84" s="54">
        <v>1321</v>
      </c>
      <c r="G84" s="54">
        <v>333</v>
      </c>
      <c r="H84" s="53">
        <v>771</v>
      </c>
      <c r="I84" s="53">
        <v>818</v>
      </c>
      <c r="J84" s="53">
        <v>49</v>
      </c>
      <c r="K84" s="53">
        <v>251</v>
      </c>
      <c r="L84" s="52">
        <v>2974</v>
      </c>
      <c r="M84" s="53">
        <v>381</v>
      </c>
      <c r="N84" s="53">
        <v>32</v>
      </c>
      <c r="O84" s="53">
        <v>60</v>
      </c>
      <c r="P84" s="53">
        <v>262</v>
      </c>
      <c r="Q84" s="53">
        <v>89</v>
      </c>
      <c r="R84" s="53">
        <v>323</v>
      </c>
      <c r="S84" s="53">
        <v>84</v>
      </c>
      <c r="T84" s="53">
        <v>410</v>
      </c>
      <c r="U84" s="53">
        <v>1333</v>
      </c>
      <c r="V84" s="52">
        <v>842</v>
      </c>
      <c r="W84" s="53">
        <v>842</v>
      </c>
      <c r="X84" s="53">
        <v>0</v>
      </c>
      <c r="Y84" s="53">
        <v>0</v>
      </c>
      <c r="Z84" s="52">
        <v>33</v>
      </c>
      <c r="AA84" s="53">
        <v>0</v>
      </c>
      <c r="AB84" s="53">
        <v>23</v>
      </c>
      <c r="AC84" s="53">
        <v>10</v>
      </c>
      <c r="AD84" s="53">
        <v>338</v>
      </c>
      <c r="AE84" s="55">
        <v>12507</v>
      </c>
      <c r="AF84" s="55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70">
        <f t="shared" si="1"/>
        <v>12507</v>
      </c>
    </row>
    <row r="85" spans="1:39" ht="20.25">
      <c r="A85" s="69" t="s">
        <v>90</v>
      </c>
      <c r="B85" s="46" t="s">
        <v>127</v>
      </c>
      <c r="C85" s="52">
        <v>7247</v>
      </c>
      <c r="D85" s="53">
        <v>3616</v>
      </c>
      <c r="E85" s="53">
        <v>1448</v>
      </c>
      <c r="F85" s="54">
        <v>0</v>
      </c>
      <c r="G85" s="54">
        <v>0</v>
      </c>
      <c r="H85" s="53">
        <v>991</v>
      </c>
      <c r="I85" s="53">
        <v>1017</v>
      </c>
      <c r="J85" s="53">
        <v>90</v>
      </c>
      <c r="K85" s="53">
        <v>85</v>
      </c>
      <c r="L85" s="52">
        <v>2236</v>
      </c>
      <c r="M85" s="53">
        <v>86</v>
      </c>
      <c r="N85" s="53">
        <v>51</v>
      </c>
      <c r="O85" s="53">
        <v>108</v>
      </c>
      <c r="P85" s="53">
        <v>224</v>
      </c>
      <c r="Q85" s="53">
        <v>51</v>
      </c>
      <c r="R85" s="53">
        <v>226</v>
      </c>
      <c r="S85" s="53">
        <v>57</v>
      </c>
      <c r="T85" s="53">
        <v>143</v>
      </c>
      <c r="U85" s="53">
        <v>1290</v>
      </c>
      <c r="V85" s="52">
        <v>132</v>
      </c>
      <c r="W85" s="53" t="s">
        <v>39</v>
      </c>
      <c r="X85" s="53" t="s">
        <v>39</v>
      </c>
      <c r="Y85" s="53" t="s">
        <v>39</v>
      </c>
      <c r="Z85" s="52">
        <v>71</v>
      </c>
      <c r="AA85" s="53">
        <v>4</v>
      </c>
      <c r="AB85" s="53">
        <v>13</v>
      </c>
      <c r="AC85" s="53">
        <v>54</v>
      </c>
      <c r="AD85" s="53">
        <v>342</v>
      </c>
      <c r="AE85" s="55">
        <v>10028</v>
      </c>
      <c r="AF85" s="55">
        <v>83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70">
        <f>SUM(AE85:AF85)</f>
        <v>10111</v>
      </c>
    </row>
    <row r="86" spans="1:39" ht="20.25">
      <c r="A86" s="69" t="s">
        <v>92</v>
      </c>
      <c r="B86" s="46" t="s">
        <v>97</v>
      </c>
      <c r="C86" s="52">
        <v>18252</v>
      </c>
      <c r="D86" s="53">
        <v>11166</v>
      </c>
      <c r="E86" s="53">
        <v>3583</v>
      </c>
      <c r="F86" s="54">
        <v>3527</v>
      </c>
      <c r="G86" s="54">
        <v>56</v>
      </c>
      <c r="H86" s="53">
        <v>1469</v>
      </c>
      <c r="I86" s="53">
        <v>1635</v>
      </c>
      <c r="J86" s="53">
        <v>42</v>
      </c>
      <c r="K86" s="53">
        <v>357</v>
      </c>
      <c r="L86" s="52">
        <v>5714</v>
      </c>
      <c r="M86" s="53">
        <v>694</v>
      </c>
      <c r="N86" s="53">
        <v>525</v>
      </c>
      <c r="O86" s="53">
        <v>62</v>
      </c>
      <c r="P86" s="53">
        <v>187</v>
      </c>
      <c r="Q86" s="53">
        <v>151</v>
      </c>
      <c r="R86" s="53">
        <v>503</v>
      </c>
      <c r="S86" s="53">
        <v>0</v>
      </c>
      <c r="T86" s="53">
        <v>534</v>
      </c>
      <c r="U86" s="53">
        <v>3058</v>
      </c>
      <c r="V86" s="52">
        <v>3465</v>
      </c>
      <c r="W86" s="53">
        <v>1972</v>
      </c>
      <c r="X86" s="53">
        <v>1474</v>
      </c>
      <c r="Y86" s="53">
        <v>19</v>
      </c>
      <c r="Z86" s="52">
        <v>49.8215844619438</v>
      </c>
      <c r="AA86" s="53">
        <v>3.180101135868753</v>
      </c>
      <c r="AB86" s="53">
        <v>46.64148332607505</v>
      </c>
      <c r="AC86" s="53">
        <v>0</v>
      </c>
      <c r="AD86" s="53">
        <v>0</v>
      </c>
      <c r="AE86" s="55">
        <v>27480.821584461944</v>
      </c>
      <c r="AF86" s="55">
        <v>34</v>
      </c>
      <c r="AG86" s="53">
        <v>0</v>
      </c>
      <c r="AH86" s="53">
        <v>31</v>
      </c>
      <c r="AI86" s="53">
        <v>2</v>
      </c>
      <c r="AJ86" s="53">
        <v>0</v>
      </c>
      <c r="AK86" s="53">
        <v>1</v>
      </c>
      <c r="AL86" s="53">
        <v>0</v>
      </c>
      <c r="AM86" s="70">
        <f t="shared" si="1"/>
        <v>27514.821584461944</v>
      </c>
    </row>
    <row r="87" spans="1:39" ht="20.25">
      <c r="A87" s="69" t="s">
        <v>94</v>
      </c>
      <c r="B87" s="46" t="s">
        <v>100</v>
      </c>
      <c r="C87" s="52">
        <v>1785</v>
      </c>
      <c r="D87" s="53">
        <v>9</v>
      </c>
      <c r="E87" s="53">
        <v>140</v>
      </c>
      <c r="F87" s="54">
        <v>1</v>
      </c>
      <c r="G87" s="54">
        <v>139</v>
      </c>
      <c r="H87" s="53">
        <v>1244</v>
      </c>
      <c r="I87" s="53">
        <v>387</v>
      </c>
      <c r="J87" s="53">
        <v>5</v>
      </c>
      <c r="K87" s="53">
        <v>0</v>
      </c>
      <c r="L87" s="52">
        <v>10</v>
      </c>
      <c r="M87" s="53">
        <v>7</v>
      </c>
      <c r="N87" s="53">
        <v>1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2</v>
      </c>
      <c r="U87" s="53">
        <v>0</v>
      </c>
      <c r="V87" s="52">
        <v>0</v>
      </c>
      <c r="W87" s="53">
        <v>0</v>
      </c>
      <c r="X87" s="53">
        <v>0</v>
      </c>
      <c r="Y87" s="53">
        <v>0</v>
      </c>
      <c r="Z87" s="52">
        <v>0</v>
      </c>
      <c r="AA87" s="53">
        <v>0</v>
      </c>
      <c r="AB87" s="53">
        <v>0</v>
      </c>
      <c r="AC87" s="53">
        <v>0</v>
      </c>
      <c r="AD87" s="53">
        <v>0</v>
      </c>
      <c r="AE87" s="55">
        <v>1795</v>
      </c>
      <c r="AF87" s="55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70">
        <f t="shared" si="1"/>
        <v>1795</v>
      </c>
    </row>
    <row r="88" spans="1:39" s="44" customFormat="1" ht="20.25">
      <c r="A88" s="71" t="s">
        <v>96</v>
      </c>
      <c r="B88" s="56" t="s">
        <v>103</v>
      </c>
      <c r="C88" s="57">
        <v>1845</v>
      </c>
      <c r="D88" s="58">
        <v>671</v>
      </c>
      <c r="E88" s="58">
        <v>440</v>
      </c>
      <c r="F88" s="59">
        <v>294</v>
      </c>
      <c r="G88" s="59">
        <v>146</v>
      </c>
      <c r="H88" s="58">
        <v>349</v>
      </c>
      <c r="I88" s="58">
        <v>345</v>
      </c>
      <c r="J88" s="58">
        <v>40</v>
      </c>
      <c r="K88" s="58">
        <v>0</v>
      </c>
      <c r="L88" s="57">
        <v>2365</v>
      </c>
      <c r="M88" s="58">
        <v>641</v>
      </c>
      <c r="N88" s="58">
        <v>339</v>
      </c>
      <c r="O88" s="58">
        <v>141</v>
      </c>
      <c r="P88" s="58">
        <v>96</v>
      </c>
      <c r="Q88" s="58">
        <v>11</v>
      </c>
      <c r="R88" s="58">
        <v>86</v>
      </c>
      <c r="S88" s="58">
        <v>0</v>
      </c>
      <c r="T88" s="58">
        <v>589</v>
      </c>
      <c r="U88" s="58">
        <v>462</v>
      </c>
      <c r="V88" s="57">
        <v>458</v>
      </c>
      <c r="W88" s="58">
        <v>458</v>
      </c>
      <c r="X88" s="58">
        <v>0</v>
      </c>
      <c r="Y88" s="58">
        <v>0</v>
      </c>
      <c r="Z88" s="57">
        <v>36</v>
      </c>
      <c r="AA88" s="58">
        <v>17</v>
      </c>
      <c r="AB88" s="58">
        <v>8</v>
      </c>
      <c r="AC88" s="58">
        <v>11</v>
      </c>
      <c r="AD88" s="57">
        <v>0</v>
      </c>
      <c r="AE88" s="60">
        <v>4704</v>
      </c>
      <c r="AF88" s="60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72">
        <f t="shared" si="1"/>
        <v>4704</v>
      </c>
    </row>
    <row r="89" spans="1:39" ht="20.25">
      <c r="A89" s="69" t="s">
        <v>98</v>
      </c>
      <c r="B89" s="46" t="s">
        <v>105</v>
      </c>
      <c r="C89" s="52">
        <v>454</v>
      </c>
      <c r="D89" s="53">
        <v>256</v>
      </c>
      <c r="E89" s="53">
        <v>149</v>
      </c>
      <c r="F89" s="54">
        <v>142</v>
      </c>
      <c r="G89" s="54">
        <v>7</v>
      </c>
      <c r="H89" s="53">
        <v>13</v>
      </c>
      <c r="I89" s="53">
        <v>22</v>
      </c>
      <c r="J89" s="53">
        <v>5</v>
      </c>
      <c r="K89" s="53">
        <v>9</v>
      </c>
      <c r="L89" s="52">
        <v>113</v>
      </c>
      <c r="M89" s="53">
        <v>14</v>
      </c>
      <c r="N89" s="53">
        <v>2</v>
      </c>
      <c r="O89" s="53">
        <v>4</v>
      </c>
      <c r="P89" s="53">
        <v>6</v>
      </c>
      <c r="Q89" s="53">
        <v>4</v>
      </c>
      <c r="R89" s="53">
        <v>16</v>
      </c>
      <c r="S89" s="53">
        <v>8</v>
      </c>
      <c r="T89" s="53">
        <v>3</v>
      </c>
      <c r="U89" s="53">
        <v>56</v>
      </c>
      <c r="V89" s="52">
        <v>16</v>
      </c>
      <c r="W89" s="53">
        <v>14</v>
      </c>
      <c r="X89" s="53">
        <v>2</v>
      </c>
      <c r="Y89" s="53">
        <v>0</v>
      </c>
      <c r="Z89" s="52">
        <v>0</v>
      </c>
      <c r="AA89" s="53">
        <v>0</v>
      </c>
      <c r="AB89" s="53">
        <v>0</v>
      </c>
      <c r="AC89" s="53">
        <v>0</v>
      </c>
      <c r="AD89" s="53">
        <v>69</v>
      </c>
      <c r="AE89" s="55">
        <v>652</v>
      </c>
      <c r="AF89" s="55">
        <v>1</v>
      </c>
      <c r="AG89" s="53">
        <v>0</v>
      </c>
      <c r="AH89" s="53">
        <v>0</v>
      </c>
      <c r="AI89" s="53">
        <v>0</v>
      </c>
      <c r="AJ89" s="53">
        <v>0</v>
      </c>
      <c r="AK89" s="53">
        <v>1</v>
      </c>
      <c r="AL89" s="53">
        <v>0</v>
      </c>
      <c r="AM89" s="70">
        <f t="shared" si="1"/>
        <v>653</v>
      </c>
    </row>
    <row r="90" spans="1:39" ht="20.25">
      <c r="A90" s="69" t="s">
        <v>99</v>
      </c>
      <c r="B90" s="46" t="s">
        <v>107</v>
      </c>
      <c r="C90" s="52">
        <v>116</v>
      </c>
      <c r="D90" s="53">
        <v>32</v>
      </c>
      <c r="E90" s="53">
        <v>25</v>
      </c>
      <c r="F90" s="54">
        <v>0</v>
      </c>
      <c r="G90" s="54">
        <v>25</v>
      </c>
      <c r="H90" s="53">
        <v>36</v>
      </c>
      <c r="I90" s="53">
        <v>23</v>
      </c>
      <c r="J90" s="53">
        <v>0</v>
      </c>
      <c r="K90" s="53">
        <v>0</v>
      </c>
      <c r="L90" s="52">
        <v>3080</v>
      </c>
      <c r="M90" s="53">
        <v>168</v>
      </c>
      <c r="N90" s="53">
        <v>1544</v>
      </c>
      <c r="O90" s="53">
        <v>160</v>
      </c>
      <c r="P90" s="53">
        <v>189</v>
      </c>
      <c r="Q90" s="53">
        <v>35</v>
      </c>
      <c r="R90" s="53">
        <v>947</v>
      </c>
      <c r="S90" s="53">
        <v>0</v>
      </c>
      <c r="T90" s="53">
        <v>0</v>
      </c>
      <c r="U90" s="53">
        <v>37</v>
      </c>
      <c r="V90" s="52">
        <v>38</v>
      </c>
      <c r="W90" s="53">
        <v>38</v>
      </c>
      <c r="X90" s="53">
        <v>0</v>
      </c>
      <c r="Y90" s="53">
        <v>0</v>
      </c>
      <c r="Z90" s="52">
        <v>0</v>
      </c>
      <c r="AA90" s="53">
        <v>0</v>
      </c>
      <c r="AB90" s="53">
        <v>0</v>
      </c>
      <c r="AC90" s="53">
        <v>0</v>
      </c>
      <c r="AD90" s="53">
        <v>0</v>
      </c>
      <c r="AE90" s="55">
        <v>3234</v>
      </c>
      <c r="AF90" s="55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70">
        <f t="shared" si="1"/>
        <v>3234</v>
      </c>
    </row>
    <row r="91" spans="1:39" ht="20.25">
      <c r="A91" s="69" t="s">
        <v>101</v>
      </c>
      <c r="B91" s="46" t="s">
        <v>108</v>
      </c>
      <c r="C91" s="52">
        <v>6921</v>
      </c>
      <c r="D91" s="53">
        <v>2903</v>
      </c>
      <c r="E91" s="53">
        <v>856</v>
      </c>
      <c r="F91" s="54">
        <v>570</v>
      </c>
      <c r="G91" s="54">
        <v>286</v>
      </c>
      <c r="H91" s="53">
        <v>1495</v>
      </c>
      <c r="I91" s="53">
        <v>1602</v>
      </c>
      <c r="J91" s="53">
        <v>16</v>
      </c>
      <c r="K91" s="53">
        <v>49</v>
      </c>
      <c r="L91" s="52">
        <v>3439</v>
      </c>
      <c r="M91" s="53">
        <v>482</v>
      </c>
      <c r="N91" s="53">
        <v>1214</v>
      </c>
      <c r="O91" s="53">
        <v>84</v>
      </c>
      <c r="P91" s="53">
        <v>244</v>
      </c>
      <c r="Q91" s="53">
        <v>168</v>
      </c>
      <c r="R91" s="53">
        <v>565</v>
      </c>
      <c r="S91" s="53">
        <v>216</v>
      </c>
      <c r="T91" s="53">
        <v>108</v>
      </c>
      <c r="U91" s="53">
        <v>358</v>
      </c>
      <c r="V91" s="52">
        <v>146</v>
      </c>
      <c r="W91" s="53">
        <v>146</v>
      </c>
      <c r="X91" s="53">
        <v>0</v>
      </c>
      <c r="Y91" s="53">
        <v>0</v>
      </c>
      <c r="Z91" s="52">
        <v>34</v>
      </c>
      <c r="AA91" s="53">
        <v>0</v>
      </c>
      <c r="AB91" s="53">
        <v>34</v>
      </c>
      <c r="AC91" s="53">
        <v>0</v>
      </c>
      <c r="AD91" s="53">
        <v>68</v>
      </c>
      <c r="AE91" s="55">
        <v>10608</v>
      </c>
      <c r="AF91" s="55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70">
        <f t="shared" si="1"/>
        <v>10608</v>
      </c>
    </row>
    <row r="92" spans="1:39" ht="20.25">
      <c r="A92" s="69" t="s">
        <v>102</v>
      </c>
      <c r="B92" s="46" t="s">
        <v>72</v>
      </c>
      <c r="C92" s="52">
        <v>0</v>
      </c>
      <c r="D92" s="53">
        <v>0</v>
      </c>
      <c r="E92" s="53">
        <v>0</v>
      </c>
      <c r="F92" s="54">
        <v>0</v>
      </c>
      <c r="G92" s="54">
        <v>0</v>
      </c>
      <c r="H92" s="53">
        <v>0</v>
      </c>
      <c r="I92" s="53">
        <v>0</v>
      </c>
      <c r="J92" s="53">
        <v>0</v>
      </c>
      <c r="K92" s="53">
        <v>0</v>
      </c>
      <c r="L92" s="52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2">
        <v>0</v>
      </c>
      <c r="W92" s="53">
        <v>0</v>
      </c>
      <c r="X92" s="53">
        <v>0</v>
      </c>
      <c r="Y92" s="53">
        <v>0</v>
      </c>
      <c r="Z92" s="52">
        <v>0</v>
      </c>
      <c r="AA92" s="53">
        <v>0</v>
      </c>
      <c r="AB92" s="53">
        <v>0</v>
      </c>
      <c r="AC92" s="53">
        <v>0</v>
      </c>
      <c r="AD92" s="53">
        <v>0</v>
      </c>
      <c r="AE92" s="55">
        <v>0</v>
      </c>
      <c r="AF92" s="55">
        <v>2</v>
      </c>
      <c r="AG92" s="53">
        <v>0</v>
      </c>
      <c r="AH92" s="53">
        <v>2</v>
      </c>
      <c r="AI92" s="53">
        <v>0</v>
      </c>
      <c r="AJ92" s="53">
        <v>0</v>
      </c>
      <c r="AK92" s="53">
        <v>0</v>
      </c>
      <c r="AL92" s="53">
        <v>0</v>
      </c>
      <c r="AM92" s="70">
        <f t="shared" si="1"/>
        <v>2</v>
      </c>
    </row>
    <row r="93" spans="1:39" ht="20.25">
      <c r="A93" s="69" t="s">
        <v>104</v>
      </c>
      <c r="B93" s="46" t="s">
        <v>109</v>
      </c>
      <c r="C93" s="52">
        <v>1881</v>
      </c>
      <c r="D93" s="53">
        <v>9</v>
      </c>
      <c r="E93" s="53">
        <v>208</v>
      </c>
      <c r="F93" s="54">
        <v>30</v>
      </c>
      <c r="G93" s="54">
        <v>178</v>
      </c>
      <c r="H93" s="53">
        <v>1387</v>
      </c>
      <c r="I93" s="53">
        <v>277</v>
      </c>
      <c r="J93" s="53">
        <v>0</v>
      </c>
      <c r="K93" s="53">
        <v>0</v>
      </c>
      <c r="L93" s="52">
        <v>185</v>
      </c>
      <c r="M93" s="53">
        <v>184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1</v>
      </c>
      <c r="U93" s="53">
        <v>0</v>
      </c>
      <c r="V93" s="52">
        <v>0</v>
      </c>
      <c r="W93" s="53">
        <v>0</v>
      </c>
      <c r="X93" s="53">
        <v>0</v>
      </c>
      <c r="Y93" s="53">
        <v>0</v>
      </c>
      <c r="Z93" s="52">
        <v>0</v>
      </c>
      <c r="AA93" s="53">
        <v>0</v>
      </c>
      <c r="AB93" s="53">
        <v>0</v>
      </c>
      <c r="AC93" s="53">
        <v>0</v>
      </c>
      <c r="AD93" s="53">
        <v>2</v>
      </c>
      <c r="AE93" s="55">
        <v>2068</v>
      </c>
      <c r="AF93" s="55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70">
        <f t="shared" si="1"/>
        <v>2068</v>
      </c>
    </row>
    <row r="94" spans="1:39" ht="20.25">
      <c r="A94" s="69" t="s">
        <v>106</v>
      </c>
      <c r="B94" s="46" t="s">
        <v>110</v>
      </c>
      <c r="C94" s="52">
        <v>7611</v>
      </c>
      <c r="D94" s="53">
        <v>6442</v>
      </c>
      <c r="E94" s="53">
        <v>1168</v>
      </c>
      <c r="F94" s="54">
        <v>1167</v>
      </c>
      <c r="G94" s="54">
        <v>1</v>
      </c>
      <c r="H94" s="53">
        <v>0</v>
      </c>
      <c r="I94" s="53">
        <v>0</v>
      </c>
      <c r="J94" s="53">
        <v>1</v>
      </c>
      <c r="K94" s="53">
        <v>0</v>
      </c>
      <c r="L94" s="52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2">
        <v>1</v>
      </c>
      <c r="W94" s="53">
        <v>1</v>
      </c>
      <c r="X94" s="53">
        <v>0</v>
      </c>
      <c r="Y94" s="53">
        <v>0</v>
      </c>
      <c r="Z94" s="52">
        <v>0</v>
      </c>
      <c r="AA94" s="53">
        <v>0</v>
      </c>
      <c r="AB94" s="53">
        <v>0</v>
      </c>
      <c r="AC94" s="53">
        <v>0</v>
      </c>
      <c r="AD94" s="53">
        <v>0</v>
      </c>
      <c r="AE94" s="55">
        <v>7612</v>
      </c>
      <c r="AF94" s="55">
        <v>1</v>
      </c>
      <c r="AG94" s="53">
        <v>0</v>
      </c>
      <c r="AH94" s="53">
        <v>0</v>
      </c>
      <c r="AI94" s="53">
        <v>0</v>
      </c>
      <c r="AJ94" s="53">
        <v>0</v>
      </c>
      <c r="AK94" s="53">
        <v>1</v>
      </c>
      <c r="AL94" s="53">
        <v>0</v>
      </c>
      <c r="AM94" s="70">
        <f t="shared" si="1"/>
        <v>7613</v>
      </c>
    </row>
    <row r="95" spans="1:39" ht="21" thickBot="1">
      <c r="A95" s="73" t="s">
        <v>113</v>
      </c>
      <c r="B95" s="74" t="s">
        <v>128</v>
      </c>
      <c r="C95" s="74">
        <f aca="true" t="shared" si="2" ref="C95:AL95">SUM(C59:C94)</f>
        <v>147841</v>
      </c>
      <c r="D95" s="74">
        <f t="shared" si="2"/>
        <v>82401</v>
      </c>
      <c r="E95" s="74">
        <f t="shared" si="2"/>
        <v>31741</v>
      </c>
      <c r="F95" s="74">
        <f t="shared" si="2"/>
        <v>23378</v>
      </c>
      <c r="G95" s="74">
        <f t="shared" si="2"/>
        <v>5857</v>
      </c>
      <c r="H95" s="74">
        <f t="shared" si="2"/>
        <v>16277</v>
      </c>
      <c r="I95" s="74">
        <f t="shared" si="2"/>
        <v>14781</v>
      </c>
      <c r="J95" s="74">
        <f t="shared" si="2"/>
        <v>733</v>
      </c>
      <c r="K95" s="74">
        <f t="shared" si="2"/>
        <v>1908</v>
      </c>
      <c r="L95" s="74">
        <f t="shared" si="2"/>
        <v>62041</v>
      </c>
      <c r="M95" s="74">
        <f t="shared" si="2"/>
        <v>9276</v>
      </c>
      <c r="N95" s="74">
        <f t="shared" si="2"/>
        <v>14213</v>
      </c>
      <c r="O95" s="74">
        <f t="shared" si="2"/>
        <v>1221</v>
      </c>
      <c r="P95" s="74">
        <f t="shared" si="2"/>
        <v>3333</v>
      </c>
      <c r="Q95" s="74">
        <f t="shared" si="2"/>
        <v>1200</v>
      </c>
      <c r="R95" s="74">
        <f t="shared" si="2"/>
        <v>5595</v>
      </c>
      <c r="S95" s="74">
        <f t="shared" si="2"/>
        <v>3076</v>
      </c>
      <c r="T95" s="74">
        <f t="shared" si="2"/>
        <v>4792</v>
      </c>
      <c r="U95" s="74">
        <f t="shared" si="2"/>
        <v>19335</v>
      </c>
      <c r="V95" s="74">
        <f t="shared" si="2"/>
        <v>16507</v>
      </c>
      <c r="W95" s="74">
        <f t="shared" si="2"/>
        <v>13069</v>
      </c>
      <c r="X95" s="74">
        <f t="shared" si="2"/>
        <v>2761</v>
      </c>
      <c r="Y95" s="74">
        <f t="shared" si="2"/>
        <v>545</v>
      </c>
      <c r="Z95" s="74">
        <f t="shared" si="2"/>
        <v>568.8215844619438</v>
      </c>
      <c r="AA95" s="74">
        <f t="shared" si="2"/>
        <v>37.18010113586875</v>
      </c>
      <c r="AB95" s="74">
        <f t="shared" si="2"/>
        <v>176.64148332607505</v>
      </c>
      <c r="AC95" s="74">
        <f t="shared" si="2"/>
        <v>355</v>
      </c>
      <c r="AD95" s="74">
        <f t="shared" si="2"/>
        <v>3851</v>
      </c>
      <c r="AE95" s="74">
        <f t="shared" si="2"/>
        <v>230808.82158446196</v>
      </c>
      <c r="AF95" s="74">
        <f t="shared" si="2"/>
        <v>239</v>
      </c>
      <c r="AG95" s="74">
        <f t="shared" si="2"/>
        <v>27</v>
      </c>
      <c r="AH95" s="74">
        <f t="shared" si="2"/>
        <v>56</v>
      </c>
      <c r="AI95" s="74">
        <f t="shared" si="2"/>
        <v>10</v>
      </c>
      <c r="AJ95" s="74">
        <f t="shared" si="2"/>
        <v>6</v>
      </c>
      <c r="AK95" s="74">
        <f t="shared" si="2"/>
        <v>57</v>
      </c>
      <c r="AL95" s="74">
        <f t="shared" si="2"/>
        <v>0</v>
      </c>
      <c r="AM95" s="75">
        <f t="shared" si="1"/>
        <v>231047.82158446196</v>
      </c>
    </row>
    <row r="96" spans="3:39" ht="20.25">
      <c r="C96" s="7"/>
      <c r="D96" s="3"/>
      <c r="E96" s="3"/>
      <c r="F96" s="29"/>
      <c r="G96" s="29"/>
      <c r="H96" s="3"/>
      <c r="I96" s="3"/>
      <c r="J96" s="3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3"/>
      <c r="Z96" s="7"/>
      <c r="AA96" s="3"/>
      <c r="AB96" s="3"/>
      <c r="AC96" s="3"/>
      <c r="AD96" s="3"/>
      <c r="AE96" s="14"/>
      <c r="AF96" s="14"/>
      <c r="AG96" s="3"/>
      <c r="AH96" s="3"/>
      <c r="AI96" s="3"/>
      <c r="AJ96" s="3"/>
      <c r="AK96" s="3"/>
      <c r="AL96" s="3"/>
      <c r="AM96" s="3"/>
    </row>
    <row r="97" spans="1:39" s="21" customFormat="1" ht="18">
      <c r="A97" s="15" t="s">
        <v>120</v>
      </c>
      <c r="B97" s="85" t="s">
        <v>121</v>
      </c>
      <c r="C97" s="89"/>
      <c r="D97" s="89"/>
      <c r="E97" s="89"/>
      <c r="F97" s="90"/>
      <c r="G97" s="90"/>
      <c r="H97" s="15"/>
      <c r="I97" s="15"/>
      <c r="J97" s="15"/>
      <c r="K97" s="15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0"/>
      <c r="AF97" s="19"/>
      <c r="AG97" s="19"/>
      <c r="AH97" s="19"/>
      <c r="AI97" s="19"/>
      <c r="AJ97" s="19"/>
      <c r="AK97" s="19"/>
      <c r="AL97" s="19"/>
      <c r="AM97" s="20"/>
    </row>
    <row r="98" spans="1:39" s="21" customFormat="1" ht="18">
      <c r="A98" s="15" t="s">
        <v>122</v>
      </c>
      <c r="B98" s="85" t="s">
        <v>123</v>
      </c>
      <c r="C98" s="86"/>
      <c r="D98" s="86"/>
      <c r="E98" s="87"/>
      <c r="F98" s="87"/>
      <c r="G98" s="87"/>
      <c r="H98" s="87"/>
      <c r="I98" s="87"/>
      <c r="J98" s="87"/>
      <c r="K98" s="88"/>
      <c r="L98" s="88"/>
      <c r="M98" s="88"/>
      <c r="N98" s="88"/>
      <c r="O98" s="8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19"/>
      <c r="AG98" s="19"/>
      <c r="AH98" s="19"/>
      <c r="AI98" s="19"/>
      <c r="AJ98" s="19"/>
      <c r="AK98" s="19"/>
      <c r="AL98" s="19"/>
      <c r="AM98" s="20"/>
    </row>
    <row r="99" spans="1:39" s="21" customFormat="1" ht="18">
      <c r="A99" s="15" t="s">
        <v>124</v>
      </c>
      <c r="B99" s="85" t="s">
        <v>125</v>
      </c>
      <c r="C99" s="89"/>
      <c r="D99" s="89"/>
      <c r="E99" s="90"/>
      <c r="F99" s="90"/>
      <c r="G99" s="90"/>
      <c r="H99" s="90"/>
      <c r="I99" s="15"/>
      <c r="J99" s="15"/>
      <c r="K99" s="15"/>
      <c r="AM99" s="22"/>
    </row>
    <row r="100" spans="1:39" s="21" customFormat="1" ht="18">
      <c r="A100" s="15"/>
      <c r="B100" s="16"/>
      <c r="C100" s="17"/>
      <c r="D100" s="17"/>
      <c r="E100" s="18"/>
      <c r="F100" s="30"/>
      <c r="G100" s="30"/>
      <c r="H100" s="18"/>
      <c r="I100" s="15"/>
      <c r="J100" s="15"/>
      <c r="K100" s="15"/>
      <c r="AM100" s="22"/>
    </row>
    <row r="101" spans="1:39" s="24" customFormat="1" ht="18">
      <c r="A101" s="23"/>
      <c r="B101" s="23" t="s">
        <v>126</v>
      </c>
      <c r="F101" s="31"/>
      <c r="G101" s="31"/>
      <c r="AM101" s="25"/>
    </row>
  </sheetData>
  <mergeCells count="6">
    <mergeCell ref="B98:O98"/>
    <mergeCell ref="B99:H99"/>
    <mergeCell ref="B48:G48"/>
    <mergeCell ref="B49:O49"/>
    <mergeCell ref="B50:H50"/>
    <mergeCell ref="B97:G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2012-03-15T14:06:42Z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