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<sst xmlns="http://schemas.openxmlformats.org/spreadsheetml/2006/main" count="313" uniqueCount="120">
  <si>
    <t>Związek Polskiego Leasingu</t>
  </si>
  <si>
    <t>FINANSOWANIE RYNKU - wartość netto w mln PLN po III kwartale 2010*</t>
  </si>
  <si>
    <t>Lp.</t>
  </si>
  <si>
    <t>Spółka</t>
  </si>
  <si>
    <t>POJAZDY</t>
  </si>
  <si>
    <t>Osobowe</t>
  </si>
  <si>
    <t>Cięzarowe:</t>
  </si>
  <si>
    <t>o masie do                 3,5t</t>
  </si>
  <si>
    <t>o masie powyżej 3,5t</t>
  </si>
  <si>
    <t>Ciągniki siodłowe</t>
  </si>
  <si>
    <t>Naczepy / przyczepy</t>
  </si>
  <si>
    <t>Autobusy</t>
  </si>
  <si>
    <t>inne pojazdy</t>
  </si>
  <si>
    <t>MiU</t>
  </si>
  <si>
    <t>Sprzęt Budowlany</t>
  </si>
  <si>
    <t>Maszyny Rolnicze</t>
  </si>
  <si>
    <t>Maszyny Poligraf.</t>
  </si>
  <si>
    <t>maszyny do prod. tw. sztucznych oraz maszyny do obróbki metalu</t>
  </si>
  <si>
    <t>maszyny dla przemysłu spożywczego</t>
  </si>
  <si>
    <t>Sprzęt Medyczny</t>
  </si>
  <si>
    <t>Sprzęt Gastronom.</t>
  </si>
  <si>
    <t>Wózki Widłowe</t>
  </si>
  <si>
    <t>inne MiU</t>
  </si>
  <si>
    <t>IT</t>
  </si>
  <si>
    <t xml:space="preserve"> Sprzęt</t>
  </si>
  <si>
    <t>Oprogram.</t>
  </si>
  <si>
    <t>inne IT</t>
  </si>
  <si>
    <t>POZOSTAŁE ŚRODKI TRANSPORTU</t>
  </si>
  <si>
    <t>Powietrzne</t>
  </si>
  <si>
    <t>Wodne</t>
  </si>
  <si>
    <t>Kolejowe</t>
  </si>
  <si>
    <t>Inne ruchomości</t>
  </si>
  <si>
    <t>RUCHOMOŚCI</t>
  </si>
  <si>
    <t>NIERUCHOMOŚCI</t>
  </si>
  <si>
    <t>budynki przemysłowe</t>
  </si>
  <si>
    <t>obiekty handlowe i usługowe</t>
  </si>
  <si>
    <t>obiekty biurowe</t>
  </si>
  <si>
    <t>hotele i obiekty rekreacyjne</t>
  </si>
  <si>
    <t>inne</t>
  </si>
  <si>
    <t>OGÓŁEM</t>
  </si>
  <si>
    <t>Nieruchomości - aktywa w zarządzaniu (bez finansowania)</t>
  </si>
  <si>
    <t>1.</t>
  </si>
  <si>
    <t>Bankowy Fundusz Leasingow S.A.</t>
  </si>
  <si>
    <t>bd</t>
  </si>
  <si>
    <t>2.</t>
  </si>
  <si>
    <t>BAWAG Leasing&amp;Fleet Sp. z o. o.</t>
  </si>
  <si>
    <t>3.</t>
  </si>
  <si>
    <t>BGŻ Leasing Sp. z o.o.</t>
  </si>
  <si>
    <t>4.</t>
  </si>
  <si>
    <t>BNP Paribas Lease Group i Fortis Lease Polska</t>
  </si>
  <si>
    <t>5.</t>
  </si>
  <si>
    <t>BRE Leasing Sp. z o.o.</t>
  </si>
  <si>
    <t>6.</t>
  </si>
  <si>
    <t>BZ WBK Finanse&amp;Leasing S.A. i BZ WBK Leasing SA</t>
  </si>
  <si>
    <t>7.</t>
  </si>
  <si>
    <t>Caterpillar Financial Services Poland Sp. z o. o.</t>
  </si>
  <si>
    <t>8.</t>
  </si>
  <si>
    <t>De Lage Landen Leasing Polska S.A.</t>
  </si>
  <si>
    <t>9.</t>
  </si>
  <si>
    <t>Deutsche Leasing Polska S.A.</t>
  </si>
  <si>
    <t>10.</t>
  </si>
  <si>
    <t>DnB Nord Leasing Sp. z o.o.</t>
  </si>
  <si>
    <t>11.</t>
  </si>
  <si>
    <t xml:space="preserve">Europejski Fundusz Leasingowy S.A.  </t>
  </si>
  <si>
    <t>12.</t>
  </si>
  <si>
    <t>FGA Leasing Polska Sp. Z o. o.</t>
  </si>
  <si>
    <t>13.</t>
  </si>
  <si>
    <t>Getin Leasing S.A.</t>
  </si>
  <si>
    <t>14.</t>
  </si>
  <si>
    <t>Handlowy Leasing Sp.z o.o.</t>
  </si>
  <si>
    <t>15.</t>
  </si>
  <si>
    <t>IKB Leasing Polska Sp. z o.o.</t>
  </si>
  <si>
    <t>16.</t>
  </si>
  <si>
    <t>Immoconsult Leasing Polska Sp. z o.o.</t>
  </si>
  <si>
    <t>17.</t>
  </si>
  <si>
    <t>Impuls Leasing Sp. Z o. o.</t>
  </si>
  <si>
    <t>18.</t>
  </si>
  <si>
    <t>ING Lease Polska Sp. z o.o.</t>
  </si>
  <si>
    <t>19.</t>
  </si>
  <si>
    <t>Kredyt Lease S.A.</t>
  </si>
  <si>
    <t>20.</t>
  </si>
  <si>
    <t>MAN Financial Services Poland</t>
  </si>
  <si>
    <t>21.</t>
  </si>
  <si>
    <t>Masterlease Polska Sp. z o. o. i Prime Car Management S.A.</t>
  </si>
  <si>
    <t>22.</t>
  </si>
  <si>
    <t>Mercedes-Benz Leasing PolskaSp. z .o. o.</t>
  </si>
  <si>
    <t>23.</t>
  </si>
  <si>
    <t>Millennium Leasing Sp. z o.o.</t>
  </si>
  <si>
    <t>24.</t>
  </si>
  <si>
    <t>NL Leasing Polska Spółka z o. o.</t>
  </si>
  <si>
    <t>25.</t>
  </si>
  <si>
    <t>Noma2 Sp. z o.o.</t>
  </si>
  <si>
    <t>26.</t>
  </si>
  <si>
    <t>Nordea Finance Polska S.A.</t>
  </si>
  <si>
    <t>27.</t>
  </si>
  <si>
    <t>ORIX Polska S.A</t>
  </si>
  <si>
    <t>28.</t>
  </si>
  <si>
    <t>Pekao Leasing Sp. z o.o. (Pekao Leasing i Finanse)</t>
  </si>
  <si>
    <t>29.</t>
  </si>
  <si>
    <t>Raiffeisen Leasing Polska S.A.</t>
  </si>
  <si>
    <t>30.</t>
  </si>
  <si>
    <t>Scania Finance Polska Sp. z o.o.</t>
  </si>
  <si>
    <t>31.</t>
  </si>
  <si>
    <t>SG Equipment Leasing Polska Sp.z o.o.</t>
  </si>
  <si>
    <t>32.</t>
  </si>
  <si>
    <t>SGB-Trans-Leasing Polskie Towarzystwo Leasingowe Sp. z o.o.</t>
  </si>
  <si>
    <t>33.</t>
  </si>
  <si>
    <t>Siemens Finance Sp. z o.o.</t>
  </si>
  <si>
    <t>34.</t>
  </si>
  <si>
    <t>VB Leasing Polska S.A.</t>
  </si>
  <si>
    <t>35.</t>
  </si>
  <si>
    <t>VFS Usługi Finansowe Polska Sp. z o.o.</t>
  </si>
  <si>
    <t>36.</t>
  </si>
  <si>
    <t>Volkswagen Leasing Polska Sp. z o.o.</t>
  </si>
  <si>
    <t>RAZEM</t>
  </si>
  <si>
    <t>Doszacowanie do 100% rynku po III kw. 2010</t>
  </si>
  <si>
    <t>Doszacowanie do 100% rynku po III kw. 2009</t>
  </si>
  <si>
    <t>Zmiana</t>
  </si>
  <si>
    <t xml:space="preserve"> </t>
  </si>
  <si>
    <t>* Leasing + pożyczka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</si>
</sst>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0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17" applyFont="1" applyFill="1">
      <alignment/>
      <protection/>
    </xf>
    <xf numFmtId="0" fontId="2" fillId="0" borderId="0" xfId="17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7" fillId="0" borderId="8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2" borderId="14" xfId="18" applyNumberFormat="1" applyFont="1" applyFill="1" applyBorder="1" applyAlignment="1">
      <alignment horizontal="right"/>
      <protection/>
    </xf>
    <xf numFmtId="3" fontId="5" fillId="2" borderId="15" xfId="18" applyNumberFormat="1" applyFont="1" applyFill="1" applyBorder="1" applyAlignment="1">
      <alignment wrapText="1"/>
      <protection/>
    </xf>
    <xf numFmtId="4" fontId="5" fillId="0" borderId="16" xfId="0" applyNumberFormat="1" applyFont="1" applyFill="1" applyBorder="1" applyAlignment="1">
      <alignment/>
    </xf>
    <xf numFmtId="4" fontId="5" fillId="2" borderId="15" xfId="18" applyNumberFormat="1" applyFont="1" applyFill="1" applyBorder="1">
      <alignment/>
      <protection/>
    </xf>
    <xf numFmtId="4" fontId="5" fillId="2" borderId="15" xfId="19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10" fontId="5" fillId="4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Arkusz1_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workbookViewId="0" topLeftCell="A25">
      <selection activeCell="A21" sqref="A21"/>
    </sheetView>
  </sheetViews>
  <sheetFormatPr defaultColWidth="9.00390625" defaultRowHeight="12.75"/>
  <cols>
    <col min="2" max="2" width="46.625" style="0" customWidth="1"/>
  </cols>
  <sheetData>
    <row r="1" spans="1:3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0.75" thickBot="1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8" t="s">
        <v>9</v>
      </c>
      <c r="I5" s="8" t="s">
        <v>10</v>
      </c>
      <c r="J5" s="6" t="s">
        <v>11</v>
      </c>
      <c r="K5" s="10" t="s">
        <v>12</v>
      </c>
      <c r="L5" s="7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10" t="s">
        <v>22</v>
      </c>
      <c r="V5" s="7" t="s">
        <v>23</v>
      </c>
      <c r="W5" s="8" t="s">
        <v>24</v>
      </c>
      <c r="X5" s="6" t="s">
        <v>25</v>
      </c>
      <c r="Y5" s="10" t="s">
        <v>26</v>
      </c>
      <c r="Z5" s="11" t="s">
        <v>27</v>
      </c>
      <c r="AA5" s="8" t="s">
        <v>28</v>
      </c>
      <c r="AB5" s="8" t="s">
        <v>29</v>
      </c>
      <c r="AC5" s="12" t="s">
        <v>30</v>
      </c>
      <c r="AD5" s="13" t="s">
        <v>31</v>
      </c>
      <c r="AE5" s="13" t="s">
        <v>32</v>
      </c>
      <c r="AF5" s="11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12" t="s">
        <v>38</v>
      </c>
      <c r="AL5" s="13" t="s">
        <v>39</v>
      </c>
      <c r="AM5" s="12" t="s">
        <v>40</v>
      </c>
    </row>
    <row r="6" spans="1:39" ht="12.75">
      <c r="A6" s="14" t="s">
        <v>41</v>
      </c>
      <c r="B6" s="15" t="s">
        <v>42</v>
      </c>
      <c r="C6" s="16">
        <v>385.98595262</v>
      </c>
      <c r="D6" s="16">
        <v>171.26609015</v>
      </c>
      <c r="E6" s="16">
        <v>92.46813593</v>
      </c>
      <c r="F6" s="16" t="s">
        <v>43</v>
      </c>
      <c r="G6" s="16" t="s">
        <v>43</v>
      </c>
      <c r="H6" s="16">
        <v>42.44063354</v>
      </c>
      <c r="I6" s="16">
        <v>35.49267513</v>
      </c>
      <c r="J6" s="16">
        <v>23.9855876</v>
      </c>
      <c r="K6" s="16">
        <v>20.33283027</v>
      </c>
      <c r="L6" s="16">
        <v>279.53928866</v>
      </c>
      <c r="M6" s="16">
        <v>6.64267044</v>
      </c>
      <c r="N6" s="16">
        <v>22.76730955</v>
      </c>
      <c r="O6" s="16">
        <v>10.98815</v>
      </c>
      <c r="P6" s="16">
        <v>32.00363134</v>
      </c>
      <c r="Q6" s="16">
        <v>12.68591317</v>
      </c>
      <c r="R6" s="16">
        <v>8.45268495</v>
      </c>
      <c r="S6" s="16">
        <v>0.36768009</v>
      </c>
      <c r="T6" s="16">
        <v>4.61416359</v>
      </c>
      <c r="U6" s="16">
        <v>181.01708553</v>
      </c>
      <c r="V6" s="16">
        <v>2.81276664</v>
      </c>
      <c r="W6" s="16" t="s">
        <v>43</v>
      </c>
      <c r="X6" s="16" t="s">
        <v>43</v>
      </c>
      <c r="Y6" s="16">
        <v>0</v>
      </c>
      <c r="Z6" s="16">
        <v>6.43292531</v>
      </c>
      <c r="AA6" s="16">
        <v>5.1526352</v>
      </c>
      <c r="AB6" s="16">
        <v>1.28029011</v>
      </c>
      <c r="AC6" s="16">
        <v>0</v>
      </c>
      <c r="AD6" s="16">
        <v>11.8634416</v>
      </c>
      <c r="AE6" s="16">
        <v>686.63437483</v>
      </c>
      <c r="AF6" s="16">
        <v>120.16101755</v>
      </c>
      <c r="AG6" s="16" t="s">
        <v>43</v>
      </c>
      <c r="AH6" s="16" t="s">
        <v>43</v>
      </c>
      <c r="AI6" s="16" t="s">
        <v>43</v>
      </c>
      <c r="AJ6" s="16" t="s">
        <v>43</v>
      </c>
      <c r="AK6" s="16" t="s">
        <v>43</v>
      </c>
      <c r="AL6" s="17">
        <f>SUM(AE6:AF6)</f>
        <v>806.79539238</v>
      </c>
      <c r="AM6" s="16" t="s">
        <v>43</v>
      </c>
    </row>
    <row r="7" spans="1:39" ht="12.75">
      <c r="A7" s="14" t="s">
        <v>44</v>
      </c>
      <c r="B7" s="15" t="s">
        <v>45</v>
      </c>
      <c r="C7" s="16">
        <v>30.15</v>
      </c>
      <c r="D7" s="16">
        <v>19.56</v>
      </c>
      <c r="E7" s="16">
        <v>10.59</v>
      </c>
      <c r="F7" s="16">
        <v>8.9</v>
      </c>
      <c r="G7" s="16">
        <v>1.69</v>
      </c>
      <c r="H7" s="16">
        <v>0</v>
      </c>
      <c r="I7" s="16">
        <v>0</v>
      </c>
      <c r="J7" s="16">
        <v>0</v>
      </c>
      <c r="K7" s="16">
        <v>0</v>
      </c>
      <c r="L7" s="16">
        <v>2.77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2.77</v>
      </c>
      <c r="V7" s="16">
        <v>0.69</v>
      </c>
      <c r="W7" s="16">
        <v>0.69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18.64</v>
      </c>
      <c r="AE7" s="16">
        <v>52.25</v>
      </c>
      <c r="AF7" s="16">
        <v>15.06</v>
      </c>
      <c r="AG7" s="16">
        <v>0</v>
      </c>
      <c r="AH7" s="16">
        <v>15.06</v>
      </c>
      <c r="AI7" s="16">
        <v>0</v>
      </c>
      <c r="AJ7" s="16">
        <v>0</v>
      </c>
      <c r="AK7" s="16">
        <v>0</v>
      </c>
      <c r="AL7" s="17">
        <f aca="true" t="shared" si="0" ref="AL7:AL41">SUM(AE7:AF7)</f>
        <v>67.31</v>
      </c>
      <c r="AM7" s="16">
        <v>0</v>
      </c>
    </row>
    <row r="8" spans="1:39" ht="12.75">
      <c r="A8" s="14" t="s">
        <v>46</v>
      </c>
      <c r="B8" s="15" t="s">
        <v>47</v>
      </c>
      <c r="C8" s="16">
        <v>88.59</v>
      </c>
      <c r="D8" s="16">
        <v>14.81</v>
      </c>
      <c r="E8" s="16">
        <v>35.52</v>
      </c>
      <c r="F8" s="16" t="s">
        <v>43</v>
      </c>
      <c r="G8" s="16" t="s">
        <v>43</v>
      </c>
      <c r="H8" s="16">
        <v>21.75</v>
      </c>
      <c r="I8" s="16">
        <v>15.25</v>
      </c>
      <c r="J8" s="16">
        <v>1.18</v>
      </c>
      <c r="K8" s="16">
        <v>0.08</v>
      </c>
      <c r="L8" s="16">
        <v>199.87</v>
      </c>
      <c r="M8" s="16" t="s">
        <v>43</v>
      </c>
      <c r="N8" s="16" t="s">
        <v>43</v>
      </c>
      <c r="O8" s="16" t="s">
        <v>43</v>
      </c>
      <c r="P8" s="16" t="s">
        <v>43</v>
      </c>
      <c r="Q8" s="16" t="s">
        <v>43</v>
      </c>
      <c r="R8" s="16" t="s">
        <v>43</v>
      </c>
      <c r="S8" s="16" t="s">
        <v>43</v>
      </c>
      <c r="T8" s="16" t="s">
        <v>43</v>
      </c>
      <c r="U8" s="16" t="s">
        <v>43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288.46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7">
        <f t="shared" si="0"/>
        <v>288.46</v>
      </c>
      <c r="AM8" s="16">
        <v>0</v>
      </c>
    </row>
    <row r="9" spans="1:39" ht="12.75">
      <c r="A9" s="14" t="s">
        <v>48</v>
      </c>
      <c r="B9" s="15" t="s">
        <v>49</v>
      </c>
      <c r="C9" s="16">
        <v>101.30549988983098</v>
      </c>
      <c r="D9" s="16">
        <v>37.58077081847</v>
      </c>
      <c r="E9" s="16">
        <v>63.724729071361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371.89154568456</v>
      </c>
      <c r="M9" s="16">
        <v>3.38655947</v>
      </c>
      <c r="N9" s="16">
        <v>305.4620882008</v>
      </c>
      <c r="O9" s="16">
        <v>0</v>
      </c>
      <c r="P9" s="16">
        <v>0</v>
      </c>
      <c r="Q9" s="16">
        <v>0</v>
      </c>
      <c r="R9" s="16">
        <v>0</v>
      </c>
      <c r="S9" s="16">
        <v>0.33209982</v>
      </c>
      <c r="T9" s="16">
        <v>0.34870214120000004</v>
      </c>
      <c r="U9" s="16">
        <v>62.36209605256005</v>
      </c>
      <c r="V9" s="16">
        <v>7.199322154616</v>
      </c>
      <c r="W9" s="16">
        <v>0</v>
      </c>
      <c r="X9" s="16">
        <v>0</v>
      </c>
      <c r="Y9" s="16">
        <v>0</v>
      </c>
      <c r="Z9" s="16">
        <v>13.441899065</v>
      </c>
      <c r="AA9" s="16">
        <v>0</v>
      </c>
      <c r="AB9" s="16">
        <v>0</v>
      </c>
      <c r="AC9" s="16">
        <v>0</v>
      </c>
      <c r="AD9" s="16">
        <v>0</v>
      </c>
      <c r="AE9" s="16">
        <v>493.83826679400704</v>
      </c>
      <c r="AF9" s="16">
        <v>84.60305392864001</v>
      </c>
      <c r="AG9" s="16">
        <v>0</v>
      </c>
      <c r="AH9" s="16">
        <v>0</v>
      </c>
      <c r="AI9" s="16">
        <v>0</v>
      </c>
      <c r="AJ9" s="16">
        <v>0</v>
      </c>
      <c r="AK9" s="16">
        <v>84.60305392864001</v>
      </c>
      <c r="AL9" s="17">
        <f t="shared" si="0"/>
        <v>578.4413207226471</v>
      </c>
      <c r="AM9" s="16">
        <v>0</v>
      </c>
    </row>
    <row r="10" spans="1:39" ht="12.75">
      <c r="A10" s="14" t="s">
        <v>50</v>
      </c>
      <c r="B10" s="15" t="s">
        <v>51</v>
      </c>
      <c r="C10" s="16">
        <v>840.345021120929</v>
      </c>
      <c r="D10" s="16">
        <v>284.05814752230003</v>
      </c>
      <c r="E10" s="16">
        <v>377.0338075126019</v>
      </c>
      <c r="F10" s="16">
        <v>305.0668981261132</v>
      </c>
      <c r="G10" s="16">
        <v>71.96690938648872</v>
      </c>
      <c r="H10" s="16">
        <v>69.36613777067322</v>
      </c>
      <c r="I10" s="16">
        <v>44.536070683393426</v>
      </c>
      <c r="J10" s="16">
        <v>16.192139989189343</v>
      </c>
      <c r="K10" s="16">
        <v>49.15871764277106</v>
      </c>
      <c r="L10" s="16">
        <v>289.65924169692335</v>
      </c>
      <c r="M10" s="16">
        <v>63.46049950298805</v>
      </c>
      <c r="N10" s="16">
        <v>7.1823090470754485</v>
      </c>
      <c r="O10" s="16">
        <v>9.342703889216349</v>
      </c>
      <c r="P10" s="16">
        <v>36.958808666574654</v>
      </c>
      <c r="Q10" s="16">
        <v>9.243631250480126</v>
      </c>
      <c r="R10" s="16">
        <v>4.328122645025635</v>
      </c>
      <c r="S10" s="16">
        <v>3.503278159635866</v>
      </c>
      <c r="T10" s="16">
        <v>12.262464096577393</v>
      </c>
      <c r="U10" s="16">
        <v>143.37742443934982</v>
      </c>
      <c r="V10" s="16">
        <v>9.455463674406419</v>
      </c>
      <c r="W10" s="16">
        <v>9.455463674406419</v>
      </c>
      <c r="X10" s="16">
        <v>0</v>
      </c>
      <c r="Y10" s="16">
        <v>0</v>
      </c>
      <c r="Z10" s="16">
        <v>48.9344663523555</v>
      </c>
      <c r="AA10" s="16">
        <v>0.4209487911699106</v>
      </c>
      <c r="AB10" s="16">
        <v>15.111413166896014</v>
      </c>
      <c r="AC10" s="16">
        <v>33.40210439428957</v>
      </c>
      <c r="AD10" s="16">
        <v>18.235690389699347</v>
      </c>
      <c r="AE10" s="16">
        <v>1206.6298832343136</v>
      </c>
      <c r="AF10" s="16">
        <v>137.2011</v>
      </c>
      <c r="AG10" s="16">
        <v>0</v>
      </c>
      <c r="AH10" s="16">
        <v>120.7211</v>
      </c>
      <c r="AI10" s="16">
        <v>0</v>
      </c>
      <c r="AJ10" s="16">
        <v>16.48</v>
      </c>
      <c r="AK10" s="16">
        <v>0</v>
      </c>
      <c r="AL10" s="17">
        <f t="shared" si="0"/>
        <v>1343.8309832343136</v>
      </c>
      <c r="AM10" s="16">
        <v>232.4728</v>
      </c>
    </row>
    <row r="11" spans="1:39" ht="12.75">
      <c r="A11" s="14" t="s">
        <v>52</v>
      </c>
      <c r="B11" s="15" t="s">
        <v>53</v>
      </c>
      <c r="C11" s="16">
        <v>431.27053020000017</v>
      </c>
      <c r="D11" s="16">
        <v>282.8822248700001</v>
      </c>
      <c r="E11" s="16">
        <v>88.58134914000006</v>
      </c>
      <c r="F11" s="16">
        <v>54.863829340000045</v>
      </c>
      <c r="G11" s="16">
        <v>33.717519800000005</v>
      </c>
      <c r="H11" s="16">
        <v>27.641254779999983</v>
      </c>
      <c r="I11" s="16">
        <v>16.500584840000002</v>
      </c>
      <c r="J11" s="16">
        <v>8.08363532</v>
      </c>
      <c r="K11" s="16">
        <v>7.58148125</v>
      </c>
      <c r="L11" s="16">
        <v>445.91692423000063</v>
      </c>
      <c r="M11" s="16">
        <v>26.503816329999992</v>
      </c>
      <c r="N11" s="16">
        <v>263.6879901900006</v>
      </c>
      <c r="O11" s="16">
        <v>12.762107409999999</v>
      </c>
      <c r="P11" s="16">
        <v>27.976284689999993</v>
      </c>
      <c r="Q11" s="16">
        <v>0</v>
      </c>
      <c r="R11" s="16">
        <v>28.73319117000001</v>
      </c>
      <c r="S11" s="16">
        <v>2.25206154</v>
      </c>
      <c r="T11" s="16">
        <v>6.032799100000001</v>
      </c>
      <c r="U11" s="16">
        <v>77.96867379999999</v>
      </c>
      <c r="V11" s="16">
        <v>4.745317960000001</v>
      </c>
      <c r="W11" s="16">
        <v>4.745317960000001</v>
      </c>
      <c r="X11" s="16">
        <v>0</v>
      </c>
      <c r="Y11" s="16">
        <v>0</v>
      </c>
      <c r="Z11" s="16">
        <v>9.01718651</v>
      </c>
      <c r="AA11" s="16">
        <v>6.66583</v>
      </c>
      <c r="AB11" s="16">
        <v>0.75135651</v>
      </c>
      <c r="AC11" s="16">
        <v>1.6</v>
      </c>
      <c r="AD11" s="16">
        <v>0.5876359700000001</v>
      </c>
      <c r="AE11" s="16">
        <v>891.5375948700009</v>
      </c>
      <c r="AF11" s="16">
        <v>60.526967000000006</v>
      </c>
      <c r="AG11" s="16">
        <v>16.508554</v>
      </c>
      <c r="AH11" s="16">
        <v>35.122</v>
      </c>
      <c r="AI11" s="16">
        <v>1.073076</v>
      </c>
      <c r="AJ11" s="16">
        <v>0</v>
      </c>
      <c r="AK11" s="16">
        <v>7.823337</v>
      </c>
      <c r="AL11" s="17">
        <f t="shared" si="0"/>
        <v>952.064561870001</v>
      </c>
      <c r="AM11" s="16">
        <v>0</v>
      </c>
    </row>
    <row r="12" spans="1:39" ht="12.75">
      <c r="A12" s="14" t="s">
        <v>54</v>
      </c>
      <c r="B12" s="15" t="s">
        <v>55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152.65</v>
      </c>
      <c r="M12" s="16">
        <v>152.65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152.65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7">
        <f t="shared" si="0"/>
        <v>152.65</v>
      </c>
      <c r="AM12" s="16">
        <v>0</v>
      </c>
    </row>
    <row r="13" spans="1:39" ht="12.75">
      <c r="A13" s="14" t="s">
        <v>56</v>
      </c>
      <c r="B13" s="15" t="s">
        <v>57</v>
      </c>
      <c r="C13" s="16">
        <v>14.157456</v>
      </c>
      <c r="D13" s="16">
        <v>0</v>
      </c>
      <c r="E13" s="16">
        <v>0</v>
      </c>
      <c r="F13" s="16">
        <v>0</v>
      </c>
      <c r="G13" s="16">
        <v>0</v>
      </c>
      <c r="H13" s="16">
        <v>14.157456</v>
      </c>
      <c r="I13" s="16">
        <v>0</v>
      </c>
      <c r="J13" s="16">
        <v>0</v>
      </c>
      <c r="K13" s="16">
        <v>0</v>
      </c>
      <c r="L13" s="16">
        <v>159.43095983164008</v>
      </c>
      <c r="M13" s="16">
        <v>51.9434762619795</v>
      </c>
      <c r="N13" s="16">
        <v>107.48748356966058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5.801399999999999</v>
      </c>
      <c r="W13" s="16">
        <v>0</v>
      </c>
      <c r="X13" s="16">
        <v>5.801399999999999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179.38981583164008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7">
        <f t="shared" si="0"/>
        <v>179.38981583164008</v>
      </c>
      <c r="AM13" s="16">
        <v>0</v>
      </c>
    </row>
    <row r="14" spans="1:39" ht="12.75">
      <c r="A14" s="14" t="s">
        <v>58</v>
      </c>
      <c r="B14" s="15" t="s">
        <v>59</v>
      </c>
      <c r="C14" s="16">
        <v>56.93</v>
      </c>
      <c r="D14" s="16">
        <v>7.3</v>
      </c>
      <c r="E14" s="16">
        <v>0</v>
      </c>
      <c r="F14" s="16">
        <v>0</v>
      </c>
      <c r="G14" s="16">
        <v>0</v>
      </c>
      <c r="H14" s="16">
        <v>19.9</v>
      </c>
      <c r="I14" s="16">
        <v>13.17</v>
      </c>
      <c r="J14" s="16">
        <v>16.14</v>
      </c>
      <c r="K14" s="16">
        <v>0.42</v>
      </c>
      <c r="L14" s="16">
        <v>338.179</v>
      </c>
      <c r="M14" s="16">
        <v>103.82</v>
      </c>
      <c r="N14" s="16">
        <v>42.09</v>
      </c>
      <c r="O14" s="16">
        <v>4.968</v>
      </c>
      <c r="P14" s="16">
        <v>147.38</v>
      </c>
      <c r="Q14" s="16">
        <v>0</v>
      </c>
      <c r="R14" s="16">
        <v>6.995</v>
      </c>
      <c r="S14" s="16">
        <v>0</v>
      </c>
      <c r="T14" s="16">
        <v>4.81</v>
      </c>
      <c r="U14" s="16">
        <v>28.116</v>
      </c>
      <c r="V14" s="16">
        <v>11.68</v>
      </c>
      <c r="W14" s="16">
        <v>0</v>
      </c>
      <c r="X14" s="16">
        <v>0.54</v>
      </c>
      <c r="Y14" s="16">
        <v>11.14</v>
      </c>
      <c r="Z14" s="16">
        <v>22.2</v>
      </c>
      <c r="AA14" s="16">
        <v>22.2</v>
      </c>
      <c r="AB14" s="16">
        <v>0</v>
      </c>
      <c r="AC14" s="16">
        <v>0</v>
      </c>
      <c r="AD14" s="16">
        <v>0</v>
      </c>
      <c r="AE14" s="16">
        <v>428.98900000000003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7">
        <f t="shared" si="0"/>
        <v>428.98900000000003</v>
      </c>
      <c r="AM14" s="16">
        <v>0</v>
      </c>
    </row>
    <row r="15" spans="1:39" ht="12.75">
      <c r="A15" s="14" t="s">
        <v>60</v>
      </c>
      <c r="B15" s="15" t="s">
        <v>61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 t="s">
        <v>43</v>
      </c>
      <c r="O15" s="16" t="s">
        <v>43</v>
      </c>
      <c r="P15" s="16" t="s">
        <v>43</v>
      </c>
      <c r="Q15" s="16" t="s">
        <v>43</v>
      </c>
      <c r="R15" s="16" t="s">
        <v>43</v>
      </c>
      <c r="S15" s="16" t="s">
        <v>43</v>
      </c>
      <c r="T15" s="16" t="s">
        <v>43</v>
      </c>
      <c r="U15" s="16" t="s">
        <v>43</v>
      </c>
      <c r="V15" s="16" t="s">
        <v>43</v>
      </c>
      <c r="W15" s="16" t="s">
        <v>43</v>
      </c>
      <c r="X15" s="16" t="s">
        <v>43</v>
      </c>
      <c r="Y15" s="16" t="s">
        <v>43</v>
      </c>
      <c r="Z15" s="16" t="s">
        <v>43</v>
      </c>
      <c r="AA15" s="16" t="s">
        <v>43</v>
      </c>
      <c r="AB15" s="16" t="s">
        <v>43</v>
      </c>
      <c r="AC15" s="16" t="s">
        <v>43</v>
      </c>
      <c r="AD15" s="16" t="s">
        <v>43</v>
      </c>
      <c r="AE15" s="16" t="s">
        <v>43</v>
      </c>
      <c r="AF15" s="16" t="s">
        <v>43</v>
      </c>
      <c r="AG15" s="16" t="s">
        <v>43</v>
      </c>
      <c r="AH15" s="16" t="s">
        <v>43</v>
      </c>
      <c r="AI15" s="16" t="s">
        <v>43</v>
      </c>
      <c r="AJ15" s="16" t="s">
        <v>43</v>
      </c>
      <c r="AK15" s="16" t="s">
        <v>43</v>
      </c>
      <c r="AL15" s="17">
        <f t="shared" si="0"/>
        <v>0</v>
      </c>
      <c r="AM15" s="16" t="s">
        <v>43</v>
      </c>
    </row>
    <row r="16" spans="1:39" ht="12.75">
      <c r="A16" s="14" t="s">
        <v>62</v>
      </c>
      <c r="B16" s="15" t="s">
        <v>63</v>
      </c>
      <c r="C16" s="16">
        <v>1464.3009413300006</v>
      </c>
      <c r="D16" s="16">
        <v>609.6159960700007</v>
      </c>
      <c r="E16" s="16">
        <v>663.5390636099999</v>
      </c>
      <c r="F16" s="16">
        <v>529.9493103699999</v>
      </c>
      <c r="G16" s="16">
        <v>133.58975324</v>
      </c>
      <c r="H16" s="16">
        <v>105.90667777</v>
      </c>
      <c r="I16" s="16">
        <v>73.17051469</v>
      </c>
      <c r="J16" s="16">
        <v>7.73848718</v>
      </c>
      <c r="K16" s="16">
        <v>4.330202010000001</v>
      </c>
      <c r="L16" s="16">
        <v>545.4013713500002</v>
      </c>
      <c r="M16" s="16">
        <v>172.95190138000012</v>
      </c>
      <c r="N16" s="16">
        <v>23.997737770000004</v>
      </c>
      <c r="O16" s="16">
        <v>5.8428908</v>
      </c>
      <c r="P16" s="16">
        <v>15.05518326</v>
      </c>
      <c r="Q16" s="16">
        <v>14.68152414</v>
      </c>
      <c r="R16" s="16">
        <v>13.806701490000002</v>
      </c>
      <c r="S16" s="16">
        <v>42.7796152</v>
      </c>
      <c r="T16" s="16">
        <v>19.873816060000003</v>
      </c>
      <c r="U16" s="16">
        <v>236.41200125000003</v>
      </c>
      <c r="V16" s="16">
        <v>36.245669400000004</v>
      </c>
      <c r="W16" s="16">
        <v>19.842067960000005</v>
      </c>
      <c r="X16" s="16">
        <v>10.80838773</v>
      </c>
      <c r="Y16" s="16">
        <v>5.59521371</v>
      </c>
      <c r="Z16" s="16">
        <v>7.6089562299999995</v>
      </c>
      <c r="AA16" s="16">
        <v>0.27550612</v>
      </c>
      <c r="AB16" s="16">
        <v>3.6934501099999992</v>
      </c>
      <c r="AC16" s="16">
        <v>3.64</v>
      </c>
      <c r="AD16" s="16">
        <v>0</v>
      </c>
      <c r="AE16" s="16">
        <v>2053.556938310001</v>
      </c>
      <c r="AF16" s="16">
        <v>41.5</v>
      </c>
      <c r="AG16" s="16">
        <v>29.5</v>
      </c>
      <c r="AH16" s="16">
        <v>12</v>
      </c>
      <c r="AI16" s="16">
        <v>0</v>
      </c>
      <c r="AJ16" s="16">
        <v>0</v>
      </c>
      <c r="AK16" s="16">
        <v>0</v>
      </c>
      <c r="AL16" s="17">
        <f t="shared" si="0"/>
        <v>2095.056938310001</v>
      </c>
      <c r="AM16" s="16">
        <v>0</v>
      </c>
    </row>
    <row r="17" spans="1:39" ht="12.75">
      <c r="A17" s="14" t="s">
        <v>64</v>
      </c>
      <c r="B17" s="15" t="s">
        <v>65</v>
      </c>
      <c r="C17" s="16">
        <v>100.33406942999999</v>
      </c>
      <c r="D17" s="16">
        <v>20.633224590000022</v>
      </c>
      <c r="E17" s="16">
        <v>63.03678310999996</v>
      </c>
      <c r="F17" s="16">
        <v>50.33276834999996</v>
      </c>
      <c r="G17" s="16">
        <v>12.704014760000002</v>
      </c>
      <c r="H17" s="16">
        <v>15.034774229999998</v>
      </c>
      <c r="I17" s="16">
        <v>1.6292875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100.33406942999999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7">
        <f t="shared" si="0"/>
        <v>100.33406942999999</v>
      </c>
      <c r="AM17" s="16">
        <v>0</v>
      </c>
    </row>
    <row r="18" spans="1:39" ht="12.75">
      <c r="A18" s="14" t="s">
        <v>66</v>
      </c>
      <c r="B18" s="15" t="s">
        <v>67</v>
      </c>
      <c r="C18" s="16">
        <v>236.7</v>
      </c>
      <c r="D18" s="16">
        <v>99.36</v>
      </c>
      <c r="E18" s="16">
        <v>75.58</v>
      </c>
      <c r="F18" s="16">
        <v>50.68</v>
      </c>
      <c r="G18" s="16">
        <v>24.9</v>
      </c>
      <c r="H18" s="16">
        <v>33.42</v>
      </c>
      <c r="I18" s="16">
        <v>19</v>
      </c>
      <c r="J18" s="16">
        <v>1.99</v>
      </c>
      <c r="K18" s="16">
        <v>7.35</v>
      </c>
      <c r="L18" s="16">
        <v>58.22</v>
      </c>
      <c r="M18" s="16">
        <v>27.24</v>
      </c>
      <c r="N18" s="16">
        <v>3.84</v>
      </c>
      <c r="O18" s="16">
        <v>2</v>
      </c>
      <c r="P18" s="16">
        <v>2.47</v>
      </c>
      <c r="Q18" s="16">
        <v>1.04</v>
      </c>
      <c r="R18" s="16">
        <v>8.24</v>
      </c>
      <c r="S18" s="16">
        <v>1.75</v>
      </c>
      <c r="T18" s="16">
        <v>1.61</v>
      </c>
      <c r="U18" s="16">
        <v>10.03</v>
      </c>
      <c r="V18" s="16">
        <v>0.39</v>
      </c>
      <c r="W18" s="16">
        <v>0.39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11.96</v>
      </c>
      <c r="AE18" s="16">
        <v>307.27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7">
        <f t="shared" si="0"/>
        <v>307.27</v>
      </c>
      <c r="AM18" s="16">
        <v>0</v>
      </c>
    </row>
    <row r="19" spans="1:39" ht="12.75">
      <c r="A19" s="14" t="s">
        <v>68</v>
      </c>
      <c r="B19" s="15" t="s">
        <v>69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 t="s">
        <v>43</v>
      </c>
      <c r="O19" s="16" t="s">
        <v>43</v>
      </c>
      <c r="P19" s="16" t="s">
        <v>43</v>
      </c>
      <c r="Q19" s="16" t="s">
        <v>43</v>
      </c>
      <c r="R19" s="16" t="s">
        <v>43</v>
      </c>
      <c r="S19" s="16" t="s">
        <v>43</v>
      </c>
      <c r="T19" s="16" t="s">
        <v>43</v>
      </c>
      <c r="U19" s="16" t="s">
        <v>43</v>
      </c>
      <c r="V19" s="16" t="s">
        <v>43</v>
      </c>
      <c r="W19" s="16" t="s">
        <v>43</v>
      </c>
      <c r="X19" s="16" t="s">
        <v>43</v>
      </c>
      <c r="Y19" s="16" t="s">
        <v>43</v>
      </c>
      <c r="Z19" s="16" t="s">
        <v>43</v>
      </c>
      <c r="AA19" s="16" t="s">
        <v>43</v>
      </c>
      <c r="AB19" s="16" t="s">
        <v>43</v>
      </c>
      <c r="AC19" s="16" t="s">
        <v>43</v>
      </c>
      <c r="AD19" s="16" t="s">
        <v>43</v>
      </c>
      <c r="AE19" s="16" t="s">
        <v>43</v>
      </c>
      <c r="AF19" s="16" t="s">
        <v>43</v>
      </c>
      <c r="AG19" s="16" t="s">
        <v>43</v>
      </c>
      <c r="AH19" s="16" t="s">
        <v>43</v>
      </c>
      <c r="AI19" s="16" t="s">
        <v>43</v>
      </c>
      <c r="AJ19" s="16" t="s">
        <v>43</v>
      </c>
      <c r="AK19" s="16" t="s">
        <v>43</v>
      </c>
      <c r="AL19" s="17">
        <f t="shared" si="0"/>
        <v>0</v>
      </c>
      <c r="AM19" s="16" t="s">
        <v>43</v>
      </c>
    </row>
    <row r="20" spans="1:39" ht="12.75">
      <c r="A20" s="14" t="s">
        <v>70</v>
      </c>
      <c r="B20" s="15" t="s">
        <v>71</v>
      </c>
      <c r="C20" s="16">
        <v>1.42805248</v>
      </c>
      <c r="D20" s="16" t="s">
        <v>43</v>
      </c>
      <c r="E20" s="16" t="s">
        <v>43</v>
      </c>
      <c r="F20" s="16" t="s">
        <v>43</v>
      </c>
      <c r="G20" s="16" t="s">
        <v>43</v>
      </c>
      <c r="H20" s="16" t="s">
        <v>43</v>
      </c>
      <c r="I20" s="16" t="s">
        <v>43</v>
      </c>
      <c r="J20" s="16" t="s">
        <v>43</v>
      </c>
      <c r="K20" s="16" t="s">
        <v>43</v>
      </c>
      <c r="L20" s="16">
        <v>224.90186092</v>
      </c>
      <c r="M20" s="16">
        <v>0.0201618</v>
      </c>
      <c r="N20" s="16">
        <v>1.20724754</v>
      </c>
      <c r="O20" s="16">
        <v>69.10391589</v>
      </c>
      <c r="P20" s="16">
        <v>91.45260986999999</v>
      </c>
      <c r="Q20" s="16">
        <v>15.09509312</v>
      </c>
      <c r="R20" s="16">
        <v>0.07009346</v>
      </c>
      <c r="S20" s="16">
        <v>0</v>
      </c>
      <c r="T20" s="16">
        <v>13.91302259</v>
      </c>
      <c r="U20" s="16">
        <v>34.03971665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226.32991339999995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7">
        <f t="shared" si="0"/>
        <v>226.32991339999995</v>
      </c>
      <c r="AM20" s="16">
        <v>0</v>
      </c>
    </row>
    <row r="21" spans="1:39" ht="12.75">
      <c r="A21" s="14" t="s">
        <v>72</v>
      </c>
      <c r="B21" s="15" t="s">
        <v>73</v>
      </c>
      <c r="C21" s="16" t="s">
        <v>43</v>
      </c>
      <c r="D21" s="16" t="s">
        <v>43</v>
      </c>
      <c r="E21" s="16" t="s">
        <v>43</v>
      </c>
      <c r="F21" s="16" t="s">
        <v>43</v>
      </c>
      <c r="G21" s="16" t="s">
        <v>43</v>
      </c>
      <c r="H21" s="16" t="s">
        <v>43</v>
      </c>
      <c r="I21" s="16" t="s">
        <v>43</v>
      </c>
      <c r="J21" s="16" t="s">
        <v>43</v>
      </c>
      <c r="K21" s="16" t="s">
        <v>43</v>
      </c>
      <c r="L21" s="16" t="s">
        <v>43</v>
      </c>
      <c r="M21" s="16" t="s">
        <v>43</v>
      </c>
      <c r="N21" s="16" t="s">
        <v>43</v>
      </c>
      <c r="O21" s="16" t="s">
        <v>43</v>
      </c>
      <c r="P21" s="16" t="s">
        <v>43</v>
      </c>
      <c r="Q21" s="16" t="s">
        <v>43</v>
      </c>
      <c r="R21" s="16" t="s">
        <v>43</v>
      </c>
      <c r="S21" s="16" t="s">
        <v>43</v>
      </c>
      <c r="T21" s="16" t="s">
        <v>43</v>
      </c>
      <c r="U21" s="16" t="s">
        <v>43</v>
      </c>
      <c r="V21" s="16" t="s">
        <v>43</v>
      </c>
      <c r="W21" s="16" t="s">
        <v>43</v>
      </c>
      <c r="X21" s="16" t="s">
        <v>43</v>
      </c>
      <c r="Y21" s="16" t="s">
        <v>43</v>
      </c>
      <c r="Z21" s="16" t="s">
        <v>43</v>
      </c>
      <c r="AA21" s="16" t="s">
        <v>43</v>
      </c>
      <c r="AB21" s="16" t="s">
        <v>43</v>
      </c>
      <c r="AC21" s="16" t="s">
        <v>43</v>
      </c>
      <c r="AD21" s="16" t="s">
        <v>43</v>
      </c>
      <c r="AE21" s="16" t="s">
        <v>43</v>
      </c>
      <c r="AF21" s="16" t="s">
        <v>43</v>
      </c>
      <c r="AG21" s="16" t="s">
        <v>43</v>
      </c>
      <c r="AH21" s="16" t="s">
        <v>43</v>
      </c>
      <c r="AI21" s="16" t="s">
        <v>43</v>
      </c>
      <c r="AJ21" s="16" t="s">
        <v>43</v>
      </c>
      <c r="AK21" s="16" t="s">
        <v>43</v>
      </c>
      <c r="AL21" s="17">
        <f t="shared" si="0"/>
        <v>0</v>
      </c>
      <c r="AM21" s="16" t="s">
        <v>43</v>
      </c>
    </row>
    <row r="22" spans="1:39" ht="12.75">
      <c r="A22" s="14" t="s">
        <v>74</v>
      </c>
      <c r="B22" s="15" t="s">
        <v>75</v>
      </c>
      <c r="C22" s="16">
        <v>157.55</v>
      </c>
      <c r="D22" s="16" t="s">
        <v>43</v>
      </c>
      <c r="E22" s="16" t="s">
        <v>43</v>
      </c>
      <c r="F22" s="16" t="s">
        <v>43</v>
      </c>
      <c r="G22" s="16" t="s">
        <v>43</v>
      </c>
      <c r="H22" s="16" t="s">
        <v>43</v>
      </c>
      <c r="I22" s="16" t="s">
        <v>43</v>
      </c>
      <c r="J22" s="16" t="s">
        <v>43</v>
      </c>
      <c r="K22" s="16" t="s">
        <v>43</v>
      </c>
      <c r="L22" s="16">
        <v>47.33</v>
      </c>
      <c r="M22" s="16" t="s">
        <v>43</v>
      </c>
      <c r="N22" s="16" t="s">
        <v>43</v>
      </c>
      <c r="O22" s="16" t="s">
        <v>43</v>
      </c>
      <c r="P22" s="16" t="s">
        <v>43</v>
      </c>
      <c r="Q22" s="16" t="s">
        <v>43</v>
      </c>
      <c r="R22" s="16" t="s">
        <v>43</v>
      </c>
      <c r="S22" s="16" t="s">
        <v>43</v>
      </c>
      <c r="T22" s="16" t="s">
        <v>43</v>
      </c>
      <c r="U22" s="16" t="s">
        <v>43</v>
      </c>
      <c r="V22" s="16">
        <v>0.6</v>
      </c>
      <c r="W22" s="16" t="s">
        <v>43</v>
      </c>
      <c r="X22" s="16" t="s">
        <v>43</v>
      </c>
      <c r="Y22" s="16" t="s">
        <v>43</v>
      </c>
      <c r="Z22" s="16">
        <v>0</v>
      </c>
      <c r="AA22" s="16">
        <v>0</v>
      </c>
      <c r="AB22" s="16">
        <v>0</v>
      </c>
      <c r="AC22" s="16">
        <v>0</v>
      </c>
      <c r="AD22" s="16">
        <v>0.3</v>
      </c>
      <c r="AE22" s="16">
        <v>205.78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7">
        <f t="shared" si="0"/>
        <v>205.78</v>
      </c>
      <c r="AM22" s="16">
        <v>0</v>
      </c>
    </row>
    <row r="23" spans="1:39" ht="12.75">
      <c r="A23" s="14" t="s">
        <v>76</v>
      </c>
      <c r="B23" s="15" t="s">
        <v>77</v>
      </c>
      <c r="C23" s="16">
        <v>70.06142089000001</v>
      </c>
      <c r="D23" s="16">
        <v>3.9250023</v>
      </c>
      <c r="E23" s="16">
        <v>44.52894312</v>
      </c>
      <c r="F23" s="16">
        <v>11.40284182</v>
      </c>
      <c r="G23" s="16">
        <v>33.1261013</v>
      </c>
      <c r="H23" s="16">
        <v>6.462372139999999</v>
      </c>
      <c r="I23" s="16">
        <v>5.29948823</v>
      </c>
      <c r="J23" s="16">
        <v>7.73399</v>
      </c>
      <c r="K23" s="16">
        <v>2.1116251</v>
      </c>
      <c r="L23" s="16">
        <v>173.88267707</v>
      </c>
      <c r="M23" s="16">
        <v>30.46894823000001</v>
      </c>
      <c r="N23" s="16">
        <v>1.3275488800000002</v>
      </c>
      <c r="O23" s="16">
        <v>21.52624393</v>
      </c>
      <c r="P23" s="16">
        <v>47.91121613</v>
      </c>
      <c r="Q23" s="16">
        <v>13.897315800000001</v>
      </c>
      <c r="R23" s="16">
        <v>1.7034143800000001</v>
      </c>
      <c r="S23" s="16">
        <v>0.717147</v>
      </c>
      <c r="T23" s="16">
        <v>6.93113184</v>
      </c>
      <c r="U23" s="16">
        <v>49.39971088</v>
      </c>
      <c r="V23" s="16">
        <v>20.48102796</v>
      </c>
      <c r="W23" s="16">
        <v>20.48102796</v>
      </c>
      <c r="X23" s="16">
        <v>0</v>
      </c>
      <c r="Y23" s="16">
        <v>0</v>
      </c>
      <c r="Z23" s="16">
        <v>140.04</v>
      </c>
      <c r="AA23" s="16">
        <v>0</v>
      </c>
      <c r="AB23" s="16">
        <v>0</v>
      </c>
      <c r="AC23" s="16">
        <v>140.04</v>
      </c>
      <c r="AD23" s="16">
        <v>6.61948923</v>
      </c>
      <c r="AE23" s="16">
        <v>411.08461515</v>
      </c>
      <c r="AF23" s="16">
        <v>164.60200407999997</v>
      </c>
      <c r="AG23" s="16">
        <v>11.600005110000001</v>
      </c>
      <c r="AH23" s="16">
        <v>94.91802652</v>
      </c>
      <c r="AI23" s="16">
        <v>17.8843</v>
      </c>
      <c r="AJ23" s="16">
        <v>0</v>
      </c>
      <c r="AK23" s="16">
        <v>40.199672449999994</v>
      </c>
      <c r="AL23" s="17">
        <f t="shared" si="0"/>
        <v>575.6866192299999</v>
      </c>
      <c r="AM23" s="16">
        <v>0</v>
      </c>
    </row>
    <row r="24" spans="1:39" ht="12.75">
      <c r="A24" s="14" t="s">
        <v>78</v>
      </c>
      <c r="B24" s="15" t="s">
        <v>79</v>
      </c>
      <c r="C24" s="16">
        <v>104.94</v>
      </c>
      <c r="D24" s="16">
        <v>26.44</v>
      </c>
      <c r="E24" s="16">
        <v>49.46</v>
      </c>
      <c r="F24" s="16">
        <v>11.95</v>
      </c>
      <c r="G24" s="16">
        <v>37.51</v>
      </c>
      <c r="H24" s="16">
        <v>17.3</v>
      </c>
      <c r="I24" s="16">
        <v>9.48</v>
      </c>
      <c r="J24" s="16">
        <v>1.32</v>
      </c>
      <c r="K24" s="16">
        <v>0.94</v>
      </c>
      <c r="L24" s="16">
        <v>54.08</v>
      </c>
      <c r="M24" s="16">
        <v>11.9</v>
      </c>
      <c r="N24" s="16">
        <v>1.44</v>
      </c>
      <c r="O24" s="16">
        <v>0</v>
      </c>
      <c r="P24" s="16">
        <v>16.77</v>
      </c>
      <c r="Q24" s="16">
        <v>2.35</v>
      </c>
      <c r="R24" s="16">
        <v>3.08</v>
      </c>
      <c r="S24" s="16">
        <v>0.17</v>
      </c>
      <c r="T24" s="16">
        <v>4.83</v>
      </c>
      <c r="U24" s="16">
        <v>13.54</v>
      </c>
      <c r="V24" s="16">
        <v>3.65</v>
      </c>
      <c r="W24" s="16">
        <v>0.84</v>
      </c>
      <c r="X24" s="16">
        <v>0</v>
      </c>
      <c r="Y24" s="16">
        <v>2.81</v>
      </c>
      <c r="Z24" s="16">
        <v>0.8</v>
      </c>
      <c r="AA24" s="16">
        <v>0.8</v>
      </c>
      <c r="AB24" s="16">
        <v>0</v>
      </c>
      <c r="AC24" s="16">
        <v>0</v>
      </c>
      <c r="AD24" s="16">
        <v>1.13</v>
      </c>
      <c r="AE24" s="16">
        <v>164.6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7">
        <f t="shared" si="0"/>
        <v>164.6</v>
      </c>
      <c r="AM24" s="16">
        <v>0</v>
      </c>
    </row>
    <row r="25" spans="1:39" ht="12.75">
      <c r="A25" s="14" t="s">
        <v>80</v>
      </c>
      <c r="B25" s="15" t="s">
        <v>81</v>
      </c>
      <c r="C25" s="16">
        <v>114.18</v>
      </c>
      <c r="D25" s="16">
        <v>0</v>
      </c>
      <c r="E25" s="16">
        <v>48.16</v>
      </c>
      <c r="F25" s="16">
        <v>0</v>
      </c>
      <c r="G25" s="16">
        <v>48.16</v>
      </c>
      <c r="H25" s="16">
        <v>56.66</v>
      </c>
      <c r="I25" s="16">
        <v>6.58</v>
      </c>
      <c r="J25" s="16">
        <v>2.78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114.18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7">
        <f t="shared" si="0"/>
        <v>114.18</v>
      </c>
      <c r="AM25" s="16">
        <v>0</v>
      </c>
    </row>
    <row r="26" spans="1:39" ht="12.75">
      <c r="A26" s="14" t="s">
        <v>82</v>
      </c>
      <c r="B26" s="18" t="s">
        <v>83</v>
      </c>
      <c r="C26" s="16">
        <v>305.56373506999915</v>
      </c>
      <c r="D26" s="16">
        <v>263.6097279399991</v>
      </c>
      <c r="E26" s="16">
        <v>40.12750713000002</v>
      </c>
      <c r="F26" s="16">
        <v>37.61528633000002</v>
      </c>
      <c r="G26" s="16">
        <v>2.5122207999999997</v>
      </c>
      <c r="H26" s="16">
        <v>0.14</v>
      </c>
      <c r="I26" s="16">
        <v>0.03</v>
      </c>
      <c r="J26" s="16">
        <v>1.6335</v>
      </c>
      <c r="K26" s="16">
        <v>0.023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305.56373506999915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7">
        <f t="shared" si="0"/>
        <v>305.56373506999915</v>
      </c>
      <c r="AM26" s="16">
        <v>0</v>
      </c>
    </row>
    <row r="27" spans="1:39" ht="12.75">
      <c r="A27" s="14" t="s">
        <v>84</v>
      </c>
      <c r="B27" s="15" t="s">
        <v>85</v>
      </c>
      <c r="C27" s="16">
        <v>346.39</v>
      </c>
      <c r="D27" s="16">
        <v>195.56</v>
      </c>
      <c r="E27" s="16">
        <v>93.74</v>
      </c>
      <c r="F27" s="16">
        <v>50</v>
      </c>
      <c r="G27" s="16">
        <v>43.74</v>
      </c>
      <c r="H27" s="16">
        <v>41.51</v>
      </c>
      <c r="I27" s="16">
        <v>5.98</v>
      </c>
      <c r="J27" s="16">
        <v>8.94</v>
      </c>
      <c r="K27" s="16">
        <v>0.66</v>
      </c>
      <c r="L27" s="16">
        <v>0.19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0.19</v>
      </c>
      <c r="V27" s="16">
        <v>0.01</v>
      </c>
      <c r="W27" s="16">
        <v>0.01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0.14</v>
      </c>
      <c r="AE27" s="16">
        <v>346.73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7">
        <f t="shared" si="0"/>
        <v>346.73</v>
      </c>
      <c r="AM27" s="16">
        <v>0</v>
      </c>
    </row>
    <row r="28" spans="1:39" ht="12.75">
      <c r="A28" s="14" t="s">
        <v>86</v>
      </c>
      <c r="B28" s="15" t="s">
        <v>87</v>
      </c>
      <c r="C28" s="16">
        <v>534.0357917542076</v>
      </c>
      <c r="D28" s="16">
        <v>102.67632304942477</v>
      </c>
      <c r="E28" s="16">
        <v>224.8486449589538</v>
      </c>
      <c r="F28" s="16">
        <v>168.74721186706293</v>
      </c>
      <c r="G28" s="16">
        <v>56.101433091890854</v>
      </c>
      <c r="H28" s="16">
        <v>93.61278054163475</v>
      </c>
      <c r="I28" s="16">
        <v>69.92759005959559</v>
      </c>
      <c r="J28" s="16">
        <v>25.3488099983738</v>
      </c>
      <c r="K28" s="16">
        <v>17.621643146225004</v>
      </c>
      <c r="L28" s="16">
        <v>474.7978255376197</v>
      </c>
      <c r="M28" s="16">
        <v>144.6645462114417</v>
      </c>
      <c r="N28" s="16">
        <v>8.630788160000002</v>
      </c>
      <c r="O28" s="16">
        <v>72.07751826783048</v>
      </c>
      <c r="P28" s="16">
        <v>46.859299371168014</v>
      </c>
      <c r="Q28" s="16">
        <v>24.85903950724939</v>
      </c>
      <c r="R28" s="16">
        <v>3.5158263899999995</v>
      </c>
      <c r="S28" s="16">
        <v>0</v>
      </c>
      <c r="T28" s="16">
        <v>9.042931048903137</v>
      </c>
      <c r="U28" s="16">
        <v>165.147876581027</v>
      </c>
      <c r="V28" s="16">
        <v>11.004915017190001</v>
      </c>
      <c r="W28" s="16">
        <v>11.004915017190001</v>
      </c>
      <c r="X28" s="16">
        <v>0</v>
      </c>
      <c r="Y28" s="16">
        <v>0</v>
      </c>
      <c r="Z28" s="16">
        <v>51.62950918</v>
      </c>
      <c r="AA28" s="16">
        <v>3.82670918</v>
      </c>
      <c r="AB28" s="16">
        <v>0.2928</v>
      </c>
      <c r="AC28" s="16">
        <v>47.51</v>
      </c>
      <c r="AD28" s="16">
        <v>0</v>
      </c>
      <c r="AE28" s="16">
        <v>1071.4680414890172</v>
      </c>
      <c r="AF28" s="16">
        <v>110.75982700000002</v>
      </c>
      <c r="AG28" s="16">
        <v>77.09062700000001</v>
      </c>
      <c r="AH28" s="16">
        <v>33.669200000000004</v>
      </c>
      <c r="AI28" s="16">
        <v>0</v>
      </c>
      <c r="AJ28" s="16">
        <v>0</v>
      </c>
      <c r="AK28" s="16">
        <v>0</v>
      </c>
      <c r="AL28" s="17">
        <f t="shared" si="0"/>
        <v>1182.2278684890173</v>
      </c>
      <c r="AM28" s="16">
        <v>0</v>
      </c>
    </row>
    <row r="29" spans="1:39" ht="12.75">
      <c r="A29" s="14" t="s">
        <v>88</v>
      </c>
      <c r="B29" s="15" t="s">
        <v>89</v>
      </c>
      <c r="C29" s="16">
        <v>36.67</v>
      </c>
      <c r="D29" s="16">
        <v>1.91</v>
      </c>
      <c r="E29" s="16">
        <v>9.86</v>
      </c>
      <c r="F29" s="16">
        <v>0</v>
      </c>
      <c r="G29" s="16">
        <v>0</v>
      </c>
      <c r="H29" s="16">
        <v>20.95</v>
      </c>
      <c r="I29" s="16">
        <v>3.95</v>
      </c>
      <c r="J29" s="16">
        <v>0</v>
      </c>
      <c r="K29" s="16">
        <v>0</v>
      </c>
      <c r="L29" s="16">
        <v>2.96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2.96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39.63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7">
        <f t="shared" si="0"/>
        <v>39.63</v>
      </c>
      <c r="AM29" s="16">
        <v>0</v>
      </c>
    </row>
    <row r="30" spans="1:39" ht="12.75">
      <c r="A30" s="14" t="s">
        <v>90</v>
      </c>
      <c r="B30" s="15" t="s">
        <v>91</v>
      </c>
      <c r="C30" s="16" t="s">
        <v>43</v>
      </c>
      <c r="D30" s="16" t="s">
        <v>43</v>
      </c>
      <c r="E30" s="16" t="s">
        <v>43</v>
      </c>
      <c r="F30" s="16" t="s">
        <v>43</v>
      </c>
      <c r="G30" s="16" t="s">
        <v>43</v>
      </c>
      <c r="H30" s="16" t="s">
        <v>43</v>
      </c>
      <c r="I30" s="16" t="s">
        <v>43</v>
      </c>
      <c r="J30" s="16" t="s">
        <v>43</v>
      </c>
      <c r="K30" s="16" t="s">
        <v>43</v>
      </c>
      <c r="L30" s="16" t="s">
        <v>43</v>
      </c>
      <c r="M30" s="16" t="s">
        <v>43</v>
      </c>
      <c r="N30" s="16" t="s">
        <v>43</v>
      </c>
      <c r="O30" s="16" t="s">
        <v>43</v>
      </c>
      <c r="P30" s="16" t="s">
        <v>43</v>
      </c>
      <c r="Q30" s="16" t="s">
        <v>43</v>
      </c>
      <c r="R30" s="16" t="s">
        <v>43</v>
      </c>
      <c r="S30" s="16" t="s">
        <v>43</v>
      </c>
      <c r="T30" s="16" t="s">
        <v>43</v>
      </c>
      <c r="U30" s="16" t="s">
        <v>43</v>
      </c>
      <c r="V30" s="16" t="s">
        <v>43</v>
      </c>
      <c r="W30" s="16" t="s">
        <v>43</v>
      </c>
      <c r="X30" s="16" t="s">
        <v>43</v>
      </c>
      <c r="Y30" s="16" t="s">
        <v>43</v>
      </c>
      <c r="Z30" s="16" t="s">
        <v>43</v>
      </c>
      <c r="AA30" s="16" t="s">
        <v>43</v>
      </c>
      <c r="AB30" s="16" t="s">
        <v>43</v>
      </c>
      <c r="AC30" s="16" t="s">
        <v>43</v>
      </c>
      <c r="AD30" s="16" t="s">
        <v>43</v>
      </c>
      <c r="AE30" s="16" t="s">
        <v>43</v>
      </c>
      <c r="AF30" s="16" t="s">
        <v>43</v>
      </c>
      <c r="AG30" s="16" t="s">
        <v>43</v>
      </c>
      <c r="AH30" s="16" t="s">
        <v>43</v>
      </c>
      <c r="AI30" s="16" t="s">
        <v>43</v>
      </c>
      <c r="AJ30" s="16" t="s">
        <v>43</v>
      </c>
      <c r="AK30" s="16" t="s">
        <v>43</v>
      </c>
      <c r="AL30" s="17">
        <f t="shared" si="0"/>
        <v>0</v>
      </c>
      <c r="AM30" s="16" t="s">
        <v>43</v>
      </c>
    </row>
    <row r="31" spans="1:39" ht="12.75">
      <c r="A31" s="14" t="s">
        <v>92</v>
      </c>
      <c r="B31" s="15" t="s">
        <v>93</v>
      </c>
      <c r="C31" s="16">
        <v>19.573999999999998</v>
      </c>
      <c r="D31" s="16">
        <v>9.97</v>
      </c>
      <c r="E31" s="16">
        <v>8.22</v>
      </c>
      <c r="F31" s="16">
        <v>6.89</v>
      </c>
      <c r="G31" s="16">
        <v>1.33</v>
      </c>
      <c r="H31" s="16">
        <v>0</v>
      </c>
      <c r="I31" s="16">
        <v>0.34</v>
      </c>
      <c r="J31" s="16">
        <v>1.044</v>
      </c>
      <c r="K31" s="16">
        <v>0</v>
      </c>
      <c r="L31" s="16">
        <v>5.759788599999999</v>
      </c>
      <c r="M31" s="16">
        <v>4.95</v>
      </c>
      <c r="N31" s="16">
        <v>0.2557886</v>
      </c>
      <c r="O31" s="16">
        <v>0</v>
      </c>
      <c r="P31" s="16">
        <v>0</v>
      </c>
      <c r="Q31" s="16">
        <v>0</v>
      </c>
      <c r="R31" s="16">
        <v>0.034</v>
      </c>
      <c r="S31" s="16">
        <v>0</v>
      </c>
      <c r="T31" s="16">
        <v>0.21</v>
      </c>
      <c r="U31" s="16">
        <v>0.31</v>
      </c>
      <c r="V31" s="16">
        <v>0.14</v>
      </c>
      <c r="W31" s="16">
        <v>0.14</v>
      </c>
      <c r="X31" s="16">
        <v>0</v>
      </c>
      <c r="Y31" s="16">
        <v>0</v>
      </c>
      <c r="Z31" s="16">
        <v>21.97</v>
      </c>
      <c r="AA31" s="16">
        <v>0</v>
      </c>
      <c r="AB31" s="16">
        <v>0</v>
      </c>
      <c r="AC31" s="16">
        <v>21.97</v>
      </c>
      <c r="AD31" s="16">
        <v>0.61</v>
      </c>
      <c r="AE31" s="16">
        <v>48.0537886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7">
        <f t="shared" si="0"/>
        <v>48.0537886</v>
      </c>
      <c r="AM31" s="16">
        <v>0</v>
      </c>
    </row>
    <row r="32" spans="1:39" ht="12.75">
      <c r="A32" s="14" t="s">
        <v>94</v>
      </c>
      <c r="B32" s="15" t="s">
        <v>95</v>
      </c>
      <c r="C32" s="16">
        <v>69.57640368000003</v>
      </c>
      <c r="D32" s="16">
        <v>58.41643382000003</v>
      </c>
      <c r="E32" s="16">
        <v>9.894437559999997</v>
      </c>
      <c r="F32" s="16">
        <v>7.39147234</v>
      </c>
      <c r="G32" s="16">
        <v>2.50296522</v>
      </c>
      <c r="H32" s="16">
        <v>0.64138074</v>
      </c>
      <c r="I32" s="16">
        <v>0.1269</v>
      </c>
      <c r="J32" s="16">
        <v>0</v>
      </c>
      <c r="K32" s="16">
        <v>0.49725156</v>
      </c>
      <c r="L32" s="16">
        <v>12.78248699</v>
      </c>
      <c r="M32" s="16">
        <v>0.28895</v>
      </c>
      <c r="N32" s="16">
        <v>0.023</v>
      </c>
      <c r="O32" s="16">
        <v>0.01639344</v>
      </c>
      <c r="P32" s="16">
        <v>1.0675561999999998</v>
      </c>
      <c r="Q32" s="16">
        <v>0</v>
      </c>
      <c r="R32" s="16">
        <v>3.1311771299999998</v>
      </c>
      <c r="S32" s="16">
        <v>1.12156398</v>
      </c>
      <c r="T32" s="16">
        <v>1.4430678799999999</v>
      </c>
      <c r="U32" s="16">
        <v>5.69077836</v>
      </c>
      <c r="V32" s="16">
        <v>6.00927701</v>
      </c>
      <c r="W32" s="16">
        <v>5.16927701</v>
      </c>
      <c r="X32" s="16">
        <v>0.84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4.58639579</v>
      </c>
      <c r="AE32" s="16">
        <v>92.95456347000002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7">
        <f t="shared" si="0"/>
        <v>92.95456347000002</v>
      </c>
      <c r="AM32" s="16">
        <v>0</v>
      </c>
    </row>
    <row r="33" spans="1:39" ht="12.75">
      <c r="A33" s="14" t="s">
        <v>96</v>
      </c>
      <c r="B33" s="15" t="s">
        <v>97</v>
      </c>
      <c r="C33" s="16">
        <v>802.1224974585764</v>
      </c>
      <c r="D33" s="16">
        <v>253.66711632556246</v>
      </c>
      <c r="E33" s="16">
        <v>369.5205224517647</v>
      </c>
      <c r="F33" s="16">
        <v>312.1637900132308</v>
      </c>
      <c r="G33" s="16">
        <v>57.35673243853387</v>
      </c>
      <c r="H33" s="16">
        <v>104.90018259185868</v>
      </c>
      <c r="I33" s="16">
        <v>48.98804903981447</v>
      </c>
      <c r="J33" s="16">
        <v>14.127153394479999</v>
      </c>
      <c r="K33" s="16">
        <v>10.919473655096008</v>
      </c>
      <c r="L33" s="16">
        <v>287.7637111454544</v>
      </c>
      <c r="M33" s="16">
        <v>92.639240648033</v>
      </c>
      <c r="N33" s="16">
        <v>6.282077375546</v>
      </c>
      <c r="O33" s="16">
        <v>8.04307607</v>
      </c>
      <c r="P33" s="16">
        <v>58.484822281906006</v>
      </c>
      <c r="Q33" s="16">
        <v>11.659556629999999</v>
      </c>
      <c r="R33" s="16">
        <v>12.967673799999996</v>
      </c>
      <c r="S33" s="16">
        <v>0.3308292671296254</v>
      </c>
      <c r="T33" s="16">
        <v>10.031958289167003</v>
      </c>
      <c r="U33" s="16">
        <v>87.3244767836728</v>
      </c>
      <c r="V33" s="16">
        <v>12.78363722171408</v>
      </c>
      <c r="W33" s="16">
        <v>12.78363722171408</v>
      </c>
      <c r="X33" s="16">
        <v>0</v>
      </c>
      <c r="Y33" s="16">
        <v>0</v>
      </c>
      <c r="Z33" s="16">
        <v>3.0540392200000004</v>
      </c>
      <c r="AA33" s="16">
        <v>0</v>
      </c>
      <c r="AB33" s="16">
        <v>3.0540392200000004</v>
      </c>
      <c r="AC33" s="16">
        <v>0</v>
      </c>
      <c r="AD33" s="16">
        <v>5.985916136440527</v>
      </c>
      <c r="AE33" s="16">
        <v>1111.7098011821852</v>
      </c>
      <c r="AF33" s="16">
        <v>86.99702116390199</v>
      </c>
      <c r="AG33" s="16">
        <v>51.501001628862</v>
      </c>
      <c r="AH33" s="16">
        <v>0</v>
      </c>
      <c r="AI33" s="16">
        <v>27.32841717144</v>
      </c>
      <c r="AJ33" s="16">
        <v>0</v>
      </c>
      <c r="AK33" s="16">
        <v>8.1676023636</v>
      </c>
      <c r="AL33" s="17">
        <f t="shared" si="0"/>
        <v>1198.7068223460872</v>
      </c>
      <c r="AM33" s="16">
        <v>0</v>
      </c>
    </row>
    <row r="34" spans="1:39" ht="12.75">
      <c r="A34" s="14" t="s">
        <v>98</v>
      </c>
      <c r="B34" s="15" t="s">
        <v>99</v>
      </c>
      <c r="C34" s="16">
        <v>1234.0753140000002</v>
      </c>
      <c r="D34" s="16">
        <v>388.70869665000004</v>
      </c>
      <c r="E34" s="16">
        <v>655.41728976</v>
      </c>
      <c r="F34" s="16">
        <v>616.57402793</v>
      </c>
      <c r="G34" s="16">
        <v>38.843261829999996</v>
      </c>
      <c r="H34" s="16">
        <v>104.01805531000002</v>
      </c>
      <c r="I34" s="16">
        <v>61.31390012000001</v>
      </c>
      <c r="J34" s="16">
        <v>3.8591406500000005</v>
      </c>
      <c r="K34" s="16">
        <v>20.75823151</v>
      </c>
      <c r="L34" s="16">
        <v>390.4064694</v>
      </c>
      <c r="M34" s="16">
        <v>111.71512808</v>
      </c>
      <c r="N34" s="16">
        <v>1.2160490800000001</v>
      </c>
      <c r="O34" s="16">
        <v>12.008071900000001</v>
      </c>
      <c r="P34" s="16">
        <v>21.993923660000004</v>
      </c>
      <c r="Q34" s="16">
        <v>17.10736846</v>
      </c>
      <c r="R34" s="16">
        <v>14.618827540000002</v>
      </c>
      <c r="S34" s="16">
        <v>2.16245119</v>
      </c>
      <c r="T34" s="16">
        <v>18.14890321</v>
      </c>
      <c r="U34" s="16">
        <v>191.43574628</v>
      </c>
      <c r="V34" s="16">
        <v>10.4346852</v>
      </c>
      <c r="W34" s="16">
        <v>2.7204892800000002</v>
      </c>
      <c r="X34" s="16">
        <v>7.71419592</v>
      </c>
      <c r="Y34" s="16">
        <v>0</v>
      </c>
      <c r="Z34" s="16">
        <v>19.09077744</v>
      </c>
      <c r="AA34" s="16">
        <v>0</v>
      </c>
      <c r="AB34" s="16">
        <v>19.09077744</v>
      </c>
      <c r="AC34" s="16">
        <v>0</v>
      </c>
      <c r="AD34" s="16">
        <v>0</v>
      </c>
      <c r="AE34" s="16">
        <v>1654.0072460400002</v>
      </c>
      <c r="AF34" s="16">
        <v>41.537</v>
      </c>
      <c r="AG34" s="16">
        <v>16.353</v>
      </c>
      <c r="AH34" s="16">
        <v>16.944</v>
      </c>
      <c r="AI34" s="16">
        <v>8.24</v>
      </c>
      <c r="AJ34" s="16">
        <v>0</v>
      </c>
      <c r="AK34" s="16">
        <v>0</v>
      </c>
      <c r="AL34" s="17">
        <f t="shared" si="0"/>
        <v>1695.5442460400002</v>
      </c>
      <c r="AM34" s="16">
        <v>0</v>
      </c>
    </row>
    <row r="35" spans="1:39" ht="12.75">
      <c r="A35" s="14" t="s">
        <v>100</v>
      </c>
      <c r="B35" s="15" t="s">
        <v>101</v>
      </c>
      <c r="C35" s="16">
        <v>223.1</v>
      </c>
      <c r="D35" s="16">
        <v>1.59</v>
      </c>
      <c r="E35" s="16">
        <v>25.91</v>
      </c>
      <c r="F35" s="16">
        <v>0</v>
      </c>
      <c r="G35" s="16">
        <v>25.91</v>
      </c>
      <c r="H35" s="16">
        <v>161.8</v>
      </c>
      <c r="I35" s="16">
        <v>25.13</v>
      </c>
      <c r="J35" s="16">
        <v>8.67</v>
      </c>
      <c r="K35" s="16">
        <v>0</v>
      </c>
      <c r="L35" s="16">
        <v>2.42</v>
      </c>
      <c r="M35" s="16">
        <v>2.42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0.54</v>
      </c>
      <c r="AE35" s="16">
        <v>226.06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7">
        <f t="shared" si="0"/>
        <v>226.06</v>
      </c>
      <c r="AM35" s="16">
        <v>0</v>
      </c>
    </row>
    <row r="36" spans="1:39" ht="12.75">
      <c r="A36" s="14" t="s">
        <v>102</v>
      </c>
      <c r="B36" s="15" t="s">
        <v>103</v>
      </c>
      <c r="C36" s="16">
        <v>193.58</v>
      </c>
      <c r="D36" s="16">
        <v>51</v>
      </c>
      <c r="E36" s="16">
        <v>52.63</v>
      </c>
      <c r="F36" s="16">
        <v>10.64</v>
      </c>
      <c r="G36" s="16">
        <v>41.99</v>
      </c>
      <c r="H36" s="16">
        <v>35.05</v>
      </c>
      <c r="I36" s="16">
        <v>28.12</v>
      </c>
      <c r="J36" s="16">
        <v>26.78</v>
      </c>
      <c r="K36" s="16">
        <v>0</v>
      </c>
      <c r="L36" s="16">
        <v>395.94</v>
      </c>
      <c r="M36" s="16">
        <v>155.18</v>
      </c>
      <c r="N36" s="16">
        <v>40.23</v>
      </c>
      <c r="O36" s="16">
        <v>53.76</v>
      </c>
      <c r="P36" s="16">
        <v>32.34</v>
      </c>
      <c r="Q36" s="16">
        <v>1.8</v>
      </c>
      <c r="R36" s="16">
        <v>26.11</v>
      </c>
      <c r="S36" s="16">
        <v>0</v>
      </c>
      <c r="T36" s="16">
        <v>25.07</v>
      </c>
      <c r="U36" s="16">
        <v>61.45</v>
      </c>
      <c r="V36" s="16">
        <v>97.98</v>
      </c>
      <c r="W36" s="16">
        <v>97.98</v>
      </c>
      <c r="X36" s="16">
        <v>0</v>
      </c>
      <c r="Y36" s="16">
        <v>0</v>
      </c>
      <c r="Z36" s="16">
        <v>115.89</v>
      </c>
      <c r="AA36" s="16">
        <v>46.17</v>
      </c>
      <c r="AB36" s="16">
        <v>2.43</v>
      </c>
      <c r="AC36" s="16">
        <v>67.29</v>
      </c>
      <c r="AD36" s="16">
        <v>0</v>
      </c>
      <c r="AE36" s="16">
        <v>803.39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7">
        <f t="shared" si="0"/>
        <v>803.39</v>
      </c>
      <c r="AM36" s="16">
        <v>0</v>
      </c>
    </row>
    <row r="37" spans="1:39" ht="12.75">
      <c r="A37" s="14" t="s">
        <v>104</v>
      </c>
      <c r="B37" s="15" t="s">
        <v>105</v>
      </c>
      <c r="C37" s="16">
        <v>15.41</v>
      </c>
      <c r="D37" s="16">
        <v>5.24</v>
      </c>
      <c r="E37" s="16">
        <v>5.77</v>
      </c>
      <c r="F37" s="16">
        <v>4.28</v>
      </c>
      <c r="G37" s="16">
        <v>1.49</v>
      </c>
      <c r="H37" s="16">
        <v>0.57</v>
      </c>
      <c r="I37" s="16">
        <v>0.43</v>
      </c>
      <c r="J37" s="16">
        <v>2.75</v>
      </c>
      <c r="K37" s="16">
        <v>0.65</v>
      </c>
      <c r="L37" s="16">
        <v>22.73</v>
      </c>
      <c r="M37" s="16">
        <v>2.2</v>
      </c>
      <c r="N37" s="16">
        <v>0.09</v>
      </c>
      <c r="O37" s="16">
        <v>0.48</v>
      </c>
      <c r="P37" s="16">
        <v>5.69</v>
      </c>
      <c r="Q37" s="16">
        <v>2.1</v>
      </c>
      <c r="R37" s="16">
        <v>2.81</v>
      </c>
      <c r="S37" s="16">
        <v>0.04</v>
      </c>
      <c r="T37" s="16">
        <v>0.03</v>
      </c>
      <c r="U37" s="16">
        <v>9.29</v>
      </c>
      <c r="V37" s="16">
        <v>2.86</v>
      </c>
      <c r="W37" s="16">
        <v>1.91</v>
      </c>
      <c r="X37" s="16">
        <v>0</v>
      </c>
      <c r="Y37" s="16">
        <v>0.95</v>
      </c>
      <c r="Z37" s="16">
        <v>2.37</v>
      </c>
      <c r="AA37" s="16">
        <v>2.25</v>
      </c>
      <c r="AB37" s="16">
        <v>0.12</v>
      </c>
      <c r="AC37" s="16">
        <v>0</v>
      </c>
      <c r="AD37" s="16">
        <v>2</v>
      </c>
      <c r="AE37" s="16">
        <v>45.37</v>
      </c>
      <c r="AF37" s="16">
        <v>5.11</v>
      </c>
      <c r="AG37" s="16">
        <v>2.5</v>
      </c>
      <c r="AH37" s="16">
        <v>0</v>
      </c>
      <c r="AI37" s="16">
        <v>1.53</v>
      </c>
      <c r="AJ37" s="16">
        <v>1.08</v>
      </c>
      <c r="AK37" s="16">
        <v>0</v>
      </c>
      <c r="AL37" s="17">
        <f t="shared" si="0"/>
        <v>50.48</v>
      </c>
      <c r="AM37" s="16">
        <v>0</v>
      </c>
    </row>
    <row r="38" spans="1:39" ht="12.75">
      <c r="A38" s="14" t="s">
        <v>106</v>
      </c>
      <c r="B38" s="15" t="s">
        <v>107</v>
      </c>
      <c r="C38" s="16">
        <v>7.5</v>
      </c>
      <c r="D38" s="16">
        <v>1.8</v>
      </c>
      <c r="E38" s="16">
        <v>5.7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537.3</v>
      </c>
      <c r="M38" s="16">
        <v>29.6</v>
      </c>
      <c r="N38" s="16">
        <v>217.6</v>
      </c>
      <c r="O38" s="16">
        <v>17.7</v>
      </c>
      <c r="P38" s="16">
        <v>45.6</v>
      </c>
      <c r="Q38" s="16">
        <v>3.8</v>
      </c>
      <c r="R38" s="16">
        <v>209.5</v>
      </c>
      <c r="S38" s="16">
        <v>0</v>
      </c>
      <c r="T38" s="16">
        <v>0.8</v>
      </c>
      <c r="U38" s="16">
        <v>12.7</v>
      </c>
      <c r="V38" s="16">
        <v>6.8</v>
      </c>
      <c r="W38" s="16">
        <v>6.77</v>
      </c>
      <c r="X38" s="16">
        <v>0.03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551.6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7">
        <f t="shared" si="0"/>
        <v>551.6</v>
      </c>
      <c r="AM38" s="16">
        <v>0</v>
      </c>
    </row>
    <row r="39" spans="1:39" ht="12.75">
      <c r="A39" s="14" t="s">
        <v>108</v>
      </c>
      <c r="B39" s="15" t="s">
        <v>109</v>
      </c>
      <c r="C39" s="16">
        <v>471.82466017000013</v>
      </c>
      <c r="D39" s="16">
        <v>92.87614730000004</v>
      </c>
      <c r="E39" s="16">
        <v>152.59123781999998</v>
      </c>
      <c r="F39" s="16">
        <v>104.27166276999999</v>
      </c>
      <c r="G39" s="16">
        <v>48.31957505</v>
      </c>
      <c r="H39" s="16">
        <v>135.15861629000003</v>
      </c>
      <c r="I39" s="16">
        <v>79.89381098000004</v>
      </c>
      <c r="J39" s="16">
        <v>9.86233647</v>
      </c>
      <c r="K39" s="16">
        <v>1.4425113100000002</v>
      </c>
      <c r="L39" s="16">
        <v>385.76977819</v>
      </c>
      <c r="M39" s="16">
        <v>101.58630167999996</v>
      </c>
      <c r="N39" s="16">
        <v>137.21076990999998</v>
      </c>
      <c r="O39" s="16">
        <v>11.36753907</v>
      </c>
      <c r="P39" s="16">
        <v>16.813053449999998</v>
      </c>
      <c r="Q39" s="16">
        <v>27.00823494</v>
      </c>
      <c r="R39" s="16">
        <v>38.02553283</v>
      </c>
      <c r="S39" s="16">
        <v>4.50184109</v>
      </c>
      <c r="T39" s="16">
        <v>8.990283770000003</v>
      </c>
      <c r="U39" s="16">
        <v>40.25622145000002</v>
      </c>
      <c r="V39" s="16">
        <v>2.93843437</v>
      </c>
      <c r="W39" s="16">
        <v>2.93843437</v>
      </c>
      <c r="X39" s="16">
        <v>0</v>
      </c>
      <c r="Y39" s="16">
        <v>0</v>
      </c>
      <c r="Z39" s="16">
        <v>5.29359128</v>
      </c>
      <c r="AA39" s="16">
        <v>0.19</v>
      </c>
      <c r="AB39" s="16">
        <v>5.10359128</v>
      </c>
      <c r="AC39" s="16">
        <v>0</v>
      </c>
      <c r="AD39" s="16">
        <v>9.305033219999999</v>
      </c>
      <c r="AE39" s="16">
        <v>875.13149723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7">
        <f t="shared" si="0"/>
        <v>875.13149723</v>
      </c>
      <c r="AM39" s="16">
        <v>0</v>
      </c>
    </row>
    <row r="40" spans="1:39" ht="12.75">
      <c r="A40" s="14" t="s">
        <v>110</v>
      </c>
      <c r="B40" s="15" t="s">
        <v>111</v>
      </c>
      <c r="C40" s="16">
        <v>208.07</v>
      </c>
      <c r="D40" s="16">
        <v>0.35</v>
      </c>
      <c r="E40" s="16">
        <v>44.42</v>
      </c>
      <c r="F40" s="16">
        <v>7</v>
      </c>
      <c r="G40" s="16">
        <v>37.42</v>
      </c>
      <c r="H40" s="16">
        <v>150.48</v>
      </c>
      <c r="I40" s="16">
        <v>12.82</v>
      </c>
      <c r="J40" s="16">
        <v>0</v>
      </c>
      <c r="K40" s="16">
        <v>0</v>
      </c>
      <c r="L40" s="16">
        <v>39.77</v>
      </c>
      <c r="M40" s="16">
        <v>39.69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0.08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0.25</v>
      </c>
      <c r="AE40" s="16">
        <v>248.09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7">
        <f t="shared" si="0"/>
        <v>248.09</v>
      </c>
      <c r="AM40" s="16">
        <v>0</v>
      </c>
    </row>
    <row r="41" spans="1:39" ht="13.5" thickBot="1">
      <c r="A41" s="14" t="s">
        <v>112</v>
      </c>
      <c r="B41" s="15" t="s">
        <v>113</v>
      </c>
      <c r="C41" s="16">
        <v>328.54660344000024</v>
      </c>
      <c r="D41" s="16">
        <v>164.06303259999999</v>
      </c>
      <c r="E41" s="16">
        <v>164.46143970000026</v>
      </c>
      <c r="F41" s="16">
        <v>164.39914462000024</v>
      </c>
      <c r="G41" s="16">
        <v>0.06229508</v>
      </c>
      <c r="H41" s="16">
        <v>0</v>
      </c>
      <c r="I41" s="16">
        <v>0</v>
      </c>
      <c r="J41" s="16">
        <v>0</v>
      </c>
      <c r="K41" s="16">
        <v>0.02213114</v>
      </c>
      <c r="L41" s="16">
        <v>0.1815259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0.1815259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328.72812934000024</v>
      </c>
      <c r="AF41" s="16">
        <v>4.83</v>
      </c>
      <c r="AG41" s="16">
        <v>0</v>
      </c>
      <c r="AH41" s="16">
        <v>0</v>
      </c>
      <c r="AI41" s="16">
        <v>0</v>
      </c>
      <c r="AJ41" s="16">
        <v>0</v>
      </c>
      <c r="AK41" s="16">
        <v>4.83</v>
      </c>
      <c r="AL41" s="17">
        <f t="shared" si="0"/>
        <v>333.5581293400002</v>
      </c>
      <c r="AM41" s="16">
        <v>0</v>
      </c>
    </row>
    <row r="42" spans="1:39" ht="17.25" thickBot="1" thickTop="1">
      <c r="A42" s="19"/>
      <c r="B42" s="20" t="s">
        <v>114</v>
      </c>
      <c r="C42" s="21">
        <f aca="true" t="shared" si="1" ref="C42:AK42">SUM(C6:C41)</f>
        <v>8994.267949533543</v>
      </c>
      <c r="D42" s="21">
        <f t="shared" si="1"/>
        <v>3168.8689340057567</v>
      </c>
      <c r="E42" s="21">
        <f t="shared" si="1"/>
        <v>3475.333890874681</v>
      </c>
      <c r="F42" s="21">
        <f t="shared" si="1"/>
        <v>2513.1182438764076</v>
      </c>
      <c r="G42" s="21">
        <f t="shared" si="1"/>
        <v>754.9427819969134</v>
      </c>
      <c r="H42" s="21">
        <f t="shared" si="1"/>
        <v>1278.8703217041666</v>
      </c>
      <c r="I42" s="21">
        <f t="shared" si="1"/>
        <v>577.1588712728036</v>
      </c>
      <c r="J42" s="21">
        <f t="shared" si="1"/>
        <v>190.15878060204312</v>
      </c>
      <c r="K42" s="21">
        <f t="shared" si="1"/>
        <v>144.89909859409207</v>
      </c>
      <c r="L42" s="21">
        <f t="shared" si="1"/>
        <v>5902.494455206198</v>
      </c>
      <c r="M42" s="21">
        <f t="shared" si="1"/>
        <v>1335.9222000344423</v>
      </c>
      <c r="N42" s="21">
        <f t="shared" si="1"/>
        <v>1192.0281878730825</v>
      </c>
      <c r="O42" s="21">
        <f t="shared" si="1"/>
        <v>311.9866106670469</v>
      </c>
      <c r="P42" s="21">
        <f t="shared" si="1"/>
        <v>646.8263889196487</v>
      </c>
      <c r="Q42" s="21">
        <f t="shared" si="1"/>
        <v>157.3276770177295</v>
      </c>
      <c r="R42" s="21">
        <f t="shared" si="1"/>
        <v>386.1222457850256</v>
      </c>
      <c r="S42" s="21">
        <f t="shared" si="1"/>
        <v>60.028567336765484</v>
      </c>
      <c r="T42" s="21">
        <f t="shared" si="1"/>
        <v>149.07324361584756</v>
      </c>
      <c r="U42" s="21">
        <f t="shared" si="1"/>
        <v>1415.9693339566095</v>
      </c>
      <c r="V42" s="21">
        <f t="shared" si="1"/>
        <v>254.71191660792655</v>
      </c>
      <c r="W42" s="21">
        <f t="shared" si="1"/>
        <v>197.87063045331053</v>
      </c>
      <c r="X42" s="21">
        <f t="shared" si="1"/>
        <v>25.73398365</v>
      </c>
      <c r="Y42" s="21">
        <f t="shared" si="1"/>
        <v>20.495213709999998</v>
      </c>
      <c r="Z42" s="21">
        <f t="shared" si="1"/>
        <v>467.77335058735554</v>
      </c>
      <c r="AA42" s="21">
        <f t="shared" si="1"/>
        <v>87.95162929116991</v>
      </c>
      <c r="AB42" s="21">
        <f t="shared" si="1"/>
        <v>50.92771783689601</v>
      </c>
      <c r="AC42" s="21">
        <f t="shared" si="1"/>
        <v>315.45210439428956</v>
      </c>
      <c r="AD42" s="21">
        <f t="shared" si="1"/>
        <v>92.75360233613986</v>
      </c>
      <c r="AE42" s="21">
        <f t="shared" si="1"/>
        <v>15712.001274271166</v>
      </c>
      <c r="AF42" s="21">
        <f t="shared" si="1"/>
        <v>872.887990722542</v>
      </c>
      <c r="AG42" s="21">
        <f t="shared" si="1"/>
        <v>205.05318773886205</v>
      </c>
      <c r="AH42" s="21">
        <f t="shared" si="1"/>
        <v>328.43432652</v>
      </c>
      <c r="AI42" s="21">
        <f t="shared" si="1"/>
        <v>56.05579317144001</v>
      </c>
      <c r="AJ42" s="21">
        <f t="shared" si="1"/>
        <v>17.560000000000002</v>
      </c>
      <c r="AK42" s="21">
        <f t="shared" si="1"/>
        <v>145.62366574224</v>
      </c>
      <c r="AL42" s="21">
        <f>SUM(AL6:AL41)</f>
        <v>16584.889264993704</v>
      </c>
      <c r="AM42" s="21">
        <f>SUM(AM6:AM41)</f>
        <v>232.4728</v>
      </c>
    </row>
    <row r="43" spans="1:39" ht="15.7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36.75" customHeight="1">
      <c r="A44" s="25"/>
      <c r="B44" s="26" t="s">
        <v>115</v>
      </c>
      <c r="C44" s="27">
        <v>10090.9</v>
      </c>
      <c r="D44" s="28">
        <v>3602</v>
      </c>
      <c r="E44" s="28">
        <v>4111.5</v>
      </c>
      <c r="F44" s="28">
        <v>3207.3</v>
      </c>
      <c r="G44" s="28">
        <v>904.2</v>
      </c>
      <c r="H44" s="28">
        <v>1359.3</v>
      </c>
      <c r="I44" s="28">
        <v>612.4</v>
      </c>
      <c r="J44" s="28">
        <v>235.2</v>
      </c>
      <c r="K44" s="28">
        <v>170.4</v>
      </c>
      <c r="L44" s="28">
        <v>6118.4</v>
      </c>
      <c r="M44" s="28">
        <v>1443.2</v>
      </c>
      <c r="N44" s="28">
        <v>1287.8</v>
      </c>
      <c r="O44" s="28">
        <v>337.1</v>
      </c>
      <c r="P44" s="28">
        <v>707.6</v>
      </c>
      <c r="Q44" s="28">
        <v>170</v>
      </c>
      <c r="R44" s="28">
        <v>417.1</v>
      </c>
      <c r="S44" s="28">
        <v>64.9</v>
      </c>
      <c r="T44" s="28">
        <v>161</v>
      </c>
      <c r="U44" s="28">
        <v>1529.7</v>
      </c>
      <c r="V44" s="28">
        <v>298.8</v>
      </c>
      <c r="W44" s="28">
        <v>242.2</v>
      </c>
      <c r="X44" s="28">
        <v>31.5</v>
      </c>
      <c r="Y44" s="28">
        <v>25.1</v>
      </c>
      <c r="Z44" s="28">
        <v>470.3</v>
      </c>
      <c r="AA44" s="28">
        <v>91</v>
      </c>
      <c r="AB44" s="28">
        <v>52.7</v>
      </c>
      <c r="AC44" s="28">
        <v>326.6</v>
      </c>
      <c r="AD44" s="28">
        <v>111.8</v>
      </c>
      <c r="AE44" s="28">
        <v>17090.3</v>
      </c>
      <c r="AF44" s="28">
        <v>1018.1</v>
      </c>
      <c r="AG44" s="28">
        <v>279.1</v>
      </c>
      <c r="AH44" s="28">
        <v>447.1</v>
      </c>
      <c r="AI44" s="28">
        <v>76.3</v>
      </c>
      <c r="AJ44" s="29">
        <v>23.9</v>
      </c>
      <c r="AK44" s="28">
        <v>191.7</v>
      </c>
      <c r="AL44" s="28">
        <v>18108.4</v>
      </c>
      <c r="AM44" s="28">
        <v>232.47</v>
      </c>
    </row>
    <row r="45" spans="1:39" ht="35.25" customHeight="1" thickBot="1">
      <c r="A45" s="25"/>
      <c r="B45" s="26" t="s">
        <v>116</v>
      </c>
      <c r="C45" s="30">
        <v>8450.7</v>
      </c>
      <c r="D45" s="28">
        <v>4180.9</v>
      </c>
      <c r="E45" s="28">
        <v>2352.1</v>
      </c>
      <c r="F45" s="28">
        <v>1492.9</v>
      </c>
      <c r="G45" s="28">
        <v>859.2</v>
      </c>
      <c r="H45" s="28">
        <v>982.6</v>
      </c>
      <c r="I45" s="28">
        <v>552.4</v>
      </c>
      <c r="J45" s="28">
        <v>222.2</v>
      </c>
      <c r="K45" s="28">
        <v>160.4</v>
      </c>
      <c r="L45" s="28">
        <v>5814</v>
      </c>
      <c r="M45" s="28">
        <v>1497.6</v>
      </c>
      <c r="N45" s="28">
        <v>876.4</v>
      </c>
      <c r="O45" s="28">
        <v>317.2</v>
      </c>
      <c r="P45" s="28">
        <v>721.2</v>
      </c>
      <c r="Q45" s="28">
        <v>207.4</v>
      </c>
      <c r="R45" s="28">
        <v>338.9</v>
      </c>
      <c r="S45" s="28">
        <v>94.4</v>
      </c>
      <c r="T45" s="28">
        <v>207.5</v>
      </c>
      <c r="U45" s="28">
        <v>1553.4</v>
      </c>
      <c r="V45" s="28">
        <v>332.2</v>
      </c>
      <c r="W45" s="28">
        <v>304</v>
      </c>
      <c r="X45" s="28">
        <v>14.9</v>
      </c>
      <c r="Y45" s="28">
        <v>13.2</v>
      </c>
      <c r="Z45" s="28">
        <v>246.9</v>
      </c>
      <c r="AA45" s="28">
        <v>68.1</v>
      </c>
      <c r="AB45" s="28">
        <v>44.5</v>
      </c>
      <c r="AC45" s="28">
        <v>133.3</v>
      </c>
      <c r="AD45" s="28">
        <v>109.8</v>
      </c>
      <c r="AE45" s="28">
        <v>14953.6</v>
      </c>
      <c r="AF45" s="28">
        <v>1645.8</v>
      </c>
      <c r="AG45" s="28">
        <v>244.5</v>
      </c>
      <c r="AH45" s="28">
        <v>937</v>
      </c>
      <c r="AI45" s="28">
        <v>184.8</v>
      </c>
      <c r="AJ45" s="29">
        <v>0</v>
      </c>
      <c r="AK45" s="28">
        <v>348.6</v>
      </c>
      <c r="AL45" s="28">
        <v>16599.4</v>
      </c>
      <c r="AM45" s="28"/>
    </row>
    <row r="46" spans="1:39" ht="16.5" thickBot="1">
      <c r="A46" s="31"/>
      <c r="B46" s="32" t="s">
        <v>117</v>
      </c>
      <c r="C46" s="33">
        <v>0.19409043037854837</v>
      </c>
      <c r="D46" s="33">
        <v>-0.1384630103566217</v>
      </c>
      <c r="E46" s="33">
        <v>0.7480124144381617</v>
      </c>
      <c r="F46" s="33">
        <v>1.1483689463460378</v>
      </c>
      <c r="G46" s="33">
        <v>0.052374301675977654</v>
      </c>
      <c r="H46" s="33">
        <v>0.3833706492977813</v>
      </c>
      <c r="I46" s="33">
        <v>0.10861694424330195</v>
      </c>
      <c r="J46" s="33">
        <v>0.05850585058505851</v>
      </c>
      <c r="K46" s="33">
        <v>0.062344139650872814</v>
      </c>
      <c r="L46" s="33">
        <v>0.05235638114895075</v>
      </c>
      <c r="M46" s="33">
        <v>-0.03632478632478624</v>
      </c>
      <c r="N46" s="33">
        <v>0.46942035600182563</v>
      </c>
      <c r="O46" s="33">
        <v>0.06273644388398497</v>
      </c>
      <c r="P46" s="33">
        <v>-0.018857459789240187</v>
      </c>
      <c r="Q46" s="33">
        <v>-0.18032786885245905</v>
      </c>
      <c r="R46" s="33">
        <v>0.2307465329005608</v>
      </c>
      <c r="S46" s="33">
        <v>-0.3125</v>
      </c>
      <c r="T46" s="33">
        <v>-0.22409638554216868</v>
      </c>
      <c r="U46" s="33">
        <v>-0.015256855928930117</v>
      </c>
      <c r="V46" s="33">
        <v>-0.1005418422636965</v>
      </c>
      <c r="W46" s="33">
        <v>-0.20328947368421058</v>
      </c>
      <c r="X46" s="33">
        <v>1.1140939597315438</v>
      </c>
      <c r="Y46" s="33">
        <v>0.9015151515151517</v>
      </c>
      <c r="Z46" s="33">
        <v>0.9048197650870798</v>
      </c>
      <c r="AA46" s="33">
        <v>0.33627019089574167</v>
      </c>
      <c r="AB46" s="33">
        <v>0.1842696629213484</v>
      </c>
      <c r="AC46" s="33">
        <v>1.450112528132033</v>
      </c>
      <c r="AD46" s="33">
        <v>0.018214936247723135</v>
      </c>
      <c r="AE46" s="33">
        <v>0.14288866894928304</v>
      </c>
      <c r="AF46" s="33">
        <v>-0.3813950662291894</v>
      </c>
      <c r="AG46" s="33">
        <v>0.1415132924335379</v>
      </c>
      <c r="AH46" s="33">
        <v>-0.5228388473852721</v>
      </c>
      <c r="AI46" s="33">
        <v>-0.5871212121212122</v>
      </c>
      <c r="AJ46" s="33" t="s">
        <v>118</v>
      </c>
      <c r="AK46" s="33">
        <v>-0.45008605851979355</v>
      </c>
      <c r="AL46" s="33">
        <v>0.09090690024940659</v>
      </c>
      <c r="AM46" s="33" t="s">
        <v>118</v>
      </c>
    </row>
    <row r="47" spans="1:39" ht="15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1:39" ht="12.75">
      <c r="A48" s="1"/>
      <c r="B48" s="1" t="s">
        <v>119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2010-11-26T10:44:06Z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