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'Arkusz1'!$A$1:$AL$48</definedName>
  </definedNames>
  <calcPr fullCalcOnLoad="1"/>
</workbook>
</file>

<file path=xl/sharedStrings.xml><?xml version="1.0" encoding="utf-8"?>
<sst xmlns="http://schemas.openxmlformats.org/spreadsheetml/2006/main" count="186" uniqueCount="119">
  <si>
    <t>Getin Leasing</t>
  </si>
  <si>
    <t>0.0</t>
  </si>
  <si>
    <t>DnB NORD Leasing Sp. z o.o.</t>
  </si>
  <si>
    <t>Mercedes-Benz Leasing Polska Sp. z o.o.</t>
  </si>
  <si>
    <t>Fidis Leasing Polska Sp. z o.o.</t>
  </si>
  <si>
    <t>ING Lease, ING Car Lease</t>
  </si>
  <si>
    <t>Masterlease Polska (Futura Leasing S.A., Prime Car Management S.A.)</t>
  </si>
  <si>
    <t>Bankowy Fundusz Leasingowy S.A.</t>
  </si>
  <si>
    <t>BGŻ Leasing Sp. z o.o.</t>
  </si>
  <si>
    <t>BNP Paribas Lease Group Sp. z o.o.</t>
  </si>
  <si>
    <t>BRE Leasing Sp. z o.o.</t>
  </si>
  <si>
    <t>Caterpillar Financial Services Poland  Sp. z o.o.</t>
  </si>
  <si>
    <t>De Lage Landen Leasing Polska S.A.</t>
  </si>
  <si>
    <t>Deutsche Leasing Polska S.A.</t>
  </si>
  <si>
    <t>Europejski Fundusz Leasingowy S.A.</t>
  </si>
  <si>
    <t>Fortis Lease Polska Sp. z o.o.</t>
  </si>
  <si>
    <t>Handlowy-Leasing Sp. z o.o.</t>
  </si>
  <si>
    <t>IKB Leasing Polska Sp. z o.o.</t>
  </si>
  <si>
    <t>Kredyt Lease S.A.</t>
  </si>
  <si>
    <t>Millennium Leasing Sp. z o.o.</t>
  </si>
  <si>
    <t>NOMA 2 sp. z o.o.</t>
  </si>
  <si>
    <t>Nordea Finance Polska S.A.</t>
  </si>
  <si>
    <t>ORIX Polska S.A.</t>
  </si>
  <si>
    <t>Raiffeisen Leasing Polska S.A.</t>
  </si>
  <si>
    <t>Scania Finance Polska Sp. z o.o.</t>
  </si>
  <si>
    <t>SEB Leasing Polska Sp. z o.o.</t>
  </si>
  <si>
    <t>SGB-Tran-Leasing PTL Sp.z o.o.</t>
  </si>
  <si>
    <t>SG Equipment Leasing Polska Sp.z o.o.</t>
  </si>
  <si>
    <t>Siemens Finance Sp. z o.o.</t>
  </si>
  <si>
    <t>VB Leasing Polska S.A.</t>
  </si>
  <si>
    <t>VFS Usługi Finansowe Polska Sp. z o.o.</t>
  </si>
  <si>
    <t>Volkswagen Leasing Polska Sp.z o.o.</t>
  </si>
  <si>
    <t>Razem:</t>
  </si>
  <si>
    <t>Impuls-Leasing Polska Sp. z o.o.</t>
  </si>
  <si>
    <t>*</t>
  </si>
  <si>
    <t>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</si>
  <si>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</si>
  <si>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</si>
  <si>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</si>
  <si>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</si>
  <si>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</si>
  <si>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</si>
  <si>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</si>
  <si>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</si>
  <si>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</si>
  <si>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</si>
  <si>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</si>
  <si>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</si>
  <si>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</si>
  <si>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</si>
  <si>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</si>
  <si>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</si>
  <si>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</si>
  <si>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</si>
  <si>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</si>
  <si>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</si>
  <si>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</si>
  <si>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</si>
  <si>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</si>
  <si>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</si>
  <si>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</si>
  <si>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</si>
  <si>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</si>
  <si>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</si>
  <si>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</si>
  <si>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</si>
  <si>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</si>
  <si>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</si>
  <si>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</si>
  <si>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</si>
  <si>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Doszacowanie do 100% rynku:</t>
  </si>
  <si>
    <t>Zmiana</t>
  </si>
  <si>
    <t>Wyniki po I H 2007</t>
  </si>
  <si>
    <t>LeasePlan Fleet Management(Polska) Sp. z o.o.</t>
  </si>
  <si>
    <t>35.</t>
  </si>
  <si>
    <t>Value of leased assets (PLN mn) I H 2008</t>
  </si>
  <si>
    <t>No</t>
  </si>
  <si>
    <t>Company</t>
  </si>
  <si>
    <t>Total vehicles</t>
  </si>
  <si>
    <t>Passenger cars</t>
  </si>
  <si>
    <t>Trucks</t>
  </si>
  <si>
    <t>Commercial ( &lt; 3,5t)</t>
  </si>
  <si>
    <t>Commercial (&gt; 3,5t)</t>
  </si>
  <si>
    <t>Truck tractors</t>
  </si>
  <si>
    <t>Semi trailers/trailers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</si>
  <si>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</si>
  <si>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</si>
  <si>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</si>
  <si>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</si>
  <si>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</si>
  <si>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</si>
  <si>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</si>
  <si>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</si>
  <si>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</si>
  <si>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</si>
  <si>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</si>
  <si>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</si>
  <si>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Computers &amp; business machines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</si>
  <si>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</si>
  <si>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</si>
  <si>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</si>
  <si>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</si>
  <si>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</si>
  <si>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</si>
  <si>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</si>
  <si>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</si>
  <si>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REAL ESTATES</t>
  </si>
  <si>
    <t>Industrial</t>
  </si>
  <si>
    <t>Retail</t>
  </si>
  <si>
    <t>Offices</t>
  </si>
  <si>
    <t>Hotels &amp; leisure</t>
  </si>
  <si>
    <t>Other</t>
  </si>
  <si>
    <t>TOTAL MOVABLES</t>
  </si>
  <si>
    <t>TOTAL MOVABLES              AND REAL ESTATES</t>
  </si>
  <si>
    <t>BZ WBK Finance &amp; Leasing S.A.*</t>
  </si>
  <si>
    <t xml:space="preserve">Leasing companies of Banku Zachodniego WBK SA: BZ WBK Finanse &amp; Leasing SA and BZ WBK Leasing SA. </t>
  </si>
  <si>
    <t>Pekao Leasing**</t>
  </si>
  <si>
    <t>Leasing companies of Bank Pekao S.A. ( Pekao Leasing Sp. z o.o. and Pekao Leasing i Finanse S.A.)</t>
  </si>
  <si>
    <t>lack of data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</si>
</sst>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i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2"/>
      <name val="Arial"/>
      <family val="0"/>
    </font>
    <font>
      <b/>
      <sz val="12"/>
      <name val="Sans-serif"/>
      <family val="0"/>
    </font>
    <font>
      <b/>
      <i/>
      <sz val="12"/>
      <name val="Arial CE"/>
      <family val="2"/>
    </font>
    <font>
      <i/>
      <sz val="8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6" fillId="0" borderId="0" xfId="19" applyNumberFormat="1" applyFont="1" applyAlignment="1">
      <alignment wrapText="1"/>
      <protection/>
    </xf>
    <xf numFmtId="0" fontId="6" fillId="0" borderId="0" xfId="19" applyNumberFormat="1" applyFont="1" applyFill="1" applyBorder="1" applyAlignment="1">
      <alignment wrapText="1"/>
      <protection/>
    </xf>
    <xf numFmtId="0" fontId="7" fillId="0" borderId="0" xfId="0" applyNumberFormat="1" applyFont="1" applyAlignment="1">
      <alignment wrapText="1"/>
    </xf>
    <xf numFmtId="3" fontId="5" fillId="0" borderId="0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0" fontId="7" fillId="0" borderId="0" xfId="0" applyFont="1" applyAlignment="1">
      <alignment/>
    </xf>
    <xf numFmtId="0" fontId="5" fillId="0" borderId="0" xfId="1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19" applyFont="1">
      <alignment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1" fillId="0" borderId="1" xfId="19" applyFont="1" applyBorder="1">
      <alignment/>
      <protection/>
    </xf>
    <xf numFmtId="0" fontId="0" fillId="0" borderId="1" xfId="0" applyFont="1" applyBorder="1" applyAlignment="1">
      <alignment/>
    </xf>
    <xf numFmtId="0" fontId="1" fillId="2" borderId="1" xfId="19" applyFont="1" applyFill="1" applyBorder="1" applyAlignment="1">
      <alignment horizontal="center" vertical="center" wrapText="1"/>
      <protection/>
    </xf>
    <xf numFmtId="3" fontId="1" fillId="0" borderId="0" xfId="19" applyNumberFormat="1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Fill="1" applyBorder="1" applyAlignment="1">
      <alignment horizontal="left"/>
      <protection/>
    </xf>
    <xf numFmtId="0" fontId="6" fillId="0" borderId="0" xfId="19" applyFont="1" applyFill="1" applyBorder="1">
      <alignment/>
      <protection/>
    </xf>
    <xf numFmtId="4" fontId="6" fillId="0" borderId="0" xfId="19" applyNumberFormat="1" applyFont="1" applyFill="1" applyBorder="1">
      <alignment/>
      <protection/>
    </xf>
    <xf numFmtId="164" fontId="4" fillId="0" borderId="0" xfId="2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19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4" fillId="2" borderId="1" xfId="19" applyFont="1" applyFill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horizontal="right"/>
      <protection/>
    </xf>
    <xf numFmtId="0" fontId="6" fillId="0" borderId="0" xfId="19" applyFont="1" applyBorder="1" applyAlignment="1">
      <alignment horizontal="right"/>
      <protection/>
    </xf>
    <xf numFmtId="0" fontId="0" fillId="0" borderId="0" xfId="0" applyAlignment="1">
      <alignment horizontal="right"/>
    </xf>
    <xf numFmtId="3" fontId="6" fillId="0" borderId="2" xfId="0" applyNumberFormat="1" applyFont="1" applyFill="1" applyBorder="1" applyAlignment="1">
      <alignment/>
    </xf>
    <xf numFmtId="0" fontId="9" fillId="0" borderId="0" xfId="19" applyNumberFormat="1" applyFont="1" applyAlignment="1">
      <alignment wrapText="1"/>
      <protection/>
    </xf>
    <xf numFmtId="0" fontId="0" fillId="0" borderId="0" xfId="0" applyAlignment="1">
      <alignment/>
    </xf>
    <xf numFmtId="0" fontId="10" fillId="0" borderId="1" xfId="19" applyFont="1" applyFill="1" applyBorder="1" applyAlignment="1">
      <alignment horizontal="right"/>
      <protection/>
    </xf>
    <xf numFmtId="0" fontId="10" fillId="0" borderId="1" xfId="19" applyNumberFormat="1" applyFont="1" applyFill="1" applyBorder="1" applyAlignment="1">
      <alignment wrapText="1"/>
      <protection/>
    </xf>
    <xf numFmtId="4" fontId="10" fillId="0" borderId="1" xfId="19" applyNumberFormat="1" applyFont="1" applyFill="1" applyBorder="1">
      <alignment/>
      <protection/>
    </xf>
    <xf numFmtId="4" fontId="10" fillId="0" borderId="1" xfId="19" applyNumberFormat="1" applyFont="1" applyFill="1" applyBorder="1" applyAlignment="1">
      <alignment horizontal="right"/>
      <protection/>
    </xf>
    <xf numFmtId="4" fontId="10" fillId="0" borderId="1" xfId="19" applyNumberFormat="1" applyFont="1" applyFill="1" applyBorder="1" applyAlignment="1">
      <alignment horizontal="right"/>
      <protection/>
    </xf>
    <xf numFmtId="164" fontId="10" fillId="0" borderId="1" xfId="22" applyNumberFormat="1" applyFont="1" applyFill="1" applyBorder="1" applyAlignment="1">
      <alignment/>
    </xf>
    <xf numFmtId="0" fontId="10" fillId="0" borderId="1" xfId="19" applyFont="1" applyBorder="1">
      <alignment/>
      <protection/>
    </xf>
    <xf numFmtId="0" fontId="11" fillId="0" borderId="1" xfId="0" applyFont="1" applyBorder="1" applyAlignment="1">
      <alignment/>
    </xf>
    <xf numFmtId="0" fontId="10" fillId="2" borderId="1" xfId="19" applyFont="1" applyFill="1" applyBorder="1" applyAlignment="1">
      <alignment horizontal="right"/>
      <protection/>
    </xf>
    <xf numFmtId="0" fontId="10" fillId="2" borderId="1" xfId="19" applyNumberFormat="1" applyFont="1" applyFill="1" applyBorder="1" applyAlignment="1">
      <alignment wrapText="1"/>
      <protection/>
    </xf>
    <xf numFmtId="4" fontId="10" fillId="2" borderId="1" xfId="19" applyNumberFormat="1" applyFont="1" applyFill="1" applyBorder="1">
      <alignment/>
      <protection/>
    </xf>
    <xf numFmtId="4" fontId="10" fillId="2" borderId="1" xfId="19" applyNumberFormat="1" applyFont="1" applyFill="1" applyBorder="1" applyAlignment="1">
      <alignment horizontal="right"/>
      <protection/>
    </xf>
    <xf numFmtId="164" fontId="10" fillId="2" borderId="1" xfId="22" applyNumberFormat="1" applyFont="1" applyFill="1" applyBorder="1" applyAlignment="1">
      <alignment/>
    </xf>
    <xf numFmtId="0" fontId="10" fillId="2" borderId="1" xfId="19" applyFont="1" applyFill="1" applyBorder="1">
      <alignment/>
      <protection/>
    </xf>
    <xf numFmtId="0" fontId="11" fillId="2" borderId="1" xfId="0" applyFont="1" applyFill="1" applyBorder="1" applyAlignment="1">
      <alignment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19" applyFont="1" applyFill="1" applyBorder="1">
      <alignment/>
      <protection/>
    </xf>
    <xf numFmtId="0" fontId="11" fillId="0" borderId="1" xfId="0" applyFont="1" applyFill="1" applyBorder="1" applyAlignment="1">
      <alignment/>
    </xf>
    <xf numFmtId="0" fontId="6" fillId="0" borderId="0" xfId="19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19" applyFont="1" applyBorder="1">
      <alignment/>
      <protection/>
    </xf>
    <xf numFmtId="4" fontId="10" fillId="2" borderId="1" xfId="19" applyNumberFormat="1" applyFont="1" applyFill="1" applyBorder="1" applyAlignment="1">
      <alignment horizontal="right"/>
      <protection/>
    </xf>
    <xf numFmtId="0" fontId="12" fillId="2" borderId="1" xfId="19" applyNumberFormat="1" applyFont="1" applyFill="1" applyBorder="1" applyAlignment="1">
      <alignment wrapText="1"/>
      <protection/>
    </xf>
    <xf numFmtId="1" fontId="6" fillId="2" borderId="0" xfId="19" applyNumberFormat="1" applyFont="1" applyFill="1" applyBorder="1" applyAlignment="1">
      <alignment horizontal="right"/>
      <protection/>
    </xf>
    <xf numFmtId="1" fontId="6" fillId="2" borderId="0" xfId="19" applyNumberFormat="1" applyFont="1" applyFill="1" applyBorder="1" applyAlignment="1">
      <alignment wrapText="1"/>
      <protection/>
    </xf>
    <xf numFmtId="1" fontId="6" fillId="2" borderId="0" xfId="19" applyNumberFormat="1" applyFont="1" applyFill="1" applyBorder="1">
      <alignment/>
      <protection/>
    </xf>
    <xf numFmtId="1" fontId="4" fillId="2" borderId="0" xfId="22" applyNumberFormat="1" applyFont="1" applyFill="1" applyBorder="1" applyAlignment="1">
      <alignment/>
    </xf>
    <xf numFmtId="1" fontId="6" fillId="2" borderId="0" xfId="19" applyNumberFormat="1" applyFont="1" applyFill="1" applyBorder="1">
      <alignment/>
      <protection/>
    </xf>
    <xf numFmtId="1" fontId="7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9" fontId="6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4" fillId="2" borderId="0" xfId="2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1" fillId="0" borderId="3" xfId="20" applyNumberFormat="1" applyFont="1" applyFill="1" applyBorder="1">
      <alignment/>
      <protection/>
    </xf>
    <xf numFmtId="0" fontId="1" fillId="0" borderId="0" xfId="0" applyFont="1" applyFill="1" applyAlignment="1">
      <alignment/>
    </xf>
    <xf numFmtId="164" fontId="4" fillId="0" borderId="0" xfId="22" applyNumberFormat="1" applyFont="1" applyFill="1" applyAlignment="1">
      <alignment/>
    </xf>
    <xf numFmtId="0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164" fontId="13" fillId="0" borderId="1" xfId="22" applyNumberFormat="1" applyFont="1" applyFill="1" applyBorder="1" applyAlignment="1">
      <alignment/>
    </xf>
    <xf numFmtId="0" fontId="10" fillId="2" borderId="1" xfId="0" applyNumberFormat="1" applyFont="1" applyFill="1" applyBorder="1" applyAlignment="1" applyProtection="1">
      <alignment wrapText="1"/>
      <protection locked="0"/>
    </xf>
    <xf numFmtId="0" fontId="10" fillId="2" borderId="1" xfId="0" applyNumberFormat="1" applyFont="1" applyFill="1" applyBorder="1" applyAlignment="1" applyProtection="1">
      <alignment wrapText="1"/>
      <protection/>
    </xf>
    <xf numFmtId="0" fontId="10" fillId="2" borderId="1" xfId="19" applyFont="1" applyFill="1" applyBorder="1" applyAlignment="1">
      <alignment horizontal="right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14" fillId="2" borderId="1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15" fillId="2" borderId="1" xfId="19" applyFont="1" applyFill="1" applyBorder="1" applyAlignment="1">
      <alignment horizontal="center" vertical="center" wrapText="1"/>
      <protection/>
    </xf>
    <xf numFmtId="0" fontId="10" fillId="2" borderId="1" xfId="19" applyFont="1" applyFill="1" applyBorder="1" applyAlignment="1">
      <alignment horizontal="center" vertical="center" wrapText="1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5" fillId="0" borderId="1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2" borderId="1" xfId="19" applyNumberFormat="1" applyFont="1" applyFill="1" applyBorder="1" applyAlignment="1">
      <alignment horizontal="right"/>
      <protection/>
    </xf>
    <xf numFmtId="0" fontId="6" fillId="0" borderId="0" xfId="19" applyFont="1" applyFill="1" applyBorder="1" applyAlignment="1">
      <alignment horizontal="left"/>
      <protection/>
    </xf>
    <xf numFmtId="0" fontId="9" fillId="0" borderId="0" xfId="19" applyNumberFormat="1" applyFont="1" applyAlignment="1">
      <alignment wrapText="1"/>
      <protection/>
    </xf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ormal_leasing" xfId="18"/>
    <cellStyle name="Normalny_Arkusz1" xfId="19"/>
    <cellStyle name="Normalny_wyniki.1h.2006.zbiorcze ZPL" xfId="20"/>
    <cellStyle name="Followed Hyperlink" xfId="21"/>
    <cellStyle name="Percent" xfId="22"/>
    <cellStyle name="Currency" xfId="23"/>
    <cellStyle name="Currency [0]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02FF~1\USTAWI~1\Temp\I%20p&#243;&#322;%20roku%202008%20kwartalny\I%20p&#243;&#322;%2008%20%20kwartalny%20zbiorczy%20popraw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GŻ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"/>
      <sheetName val="Fortis Lease"/>
      <sheetName val="Futura Leasing"/>
      <sheetName val="Getin"/>
      <sheetName val="Grenkeleasing"/>
      <sheetName val="Handlowy Leasing"/>
      <sheetName val="IKB Leasing"/>
      <sheetName val="ING Lease"/>
      <sheetName val="Immoconsult"/>
      <sheetName val="Kopex Leasing"/>
      <sheetName val="Kredyt Lease"/>
      <sheetName val="LHI Leasing"/>
      <sheetName val="Millennium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EB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11">
        <row r="10">
          <cell r="C10">
            <v>370.70000000000005</v>
          </cell>
        </row>
        <row r="12">
          <cell r="C12">
            <v>159.55</v>
          </cell>
        </row>
        <row r="13">
          <cell r="C13">
            <v>140.88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tabSelected="1" view="pageBreakPreview" zoomScale="75" zoomScaleSheetLayoutView="75" workbookViewId="0" topLeftCell="G3">
      <selection activeCell="Y22" sqref="Y22"/>
    </sheetView>
  </sheetViews>
  <sheetFormatPr defaultColWidth="9.140625" defaultRowHeight="12.75"/>
  <cols>
    <col min="1" max="1" width="4.421875" style="29" customWidth="1"/>
    <col min="2" max="2" width="44.28125" style="5" customWidth="1"/>
    <col min="3" max="3" width="12.00390625" style="10" customWidth="1"/>
    <col min="4" max="4" width="10.7109375" style="10" customWidth="1"/>
    <col min="5" max="5" width="10.140625" style="10" customWidth="1"/>
    <col min="6" max="6" width="9.140625" style="10" customWidth="1"/>
    <col min="7" max="8" width="10.7109375" style="10" customWidth="1"/>
    <col min="9" max="9" width="10.8515625" style="10" customWidth="1"/>
    <col min="10" max="11" width="9.140625" style="10" customWidth="1"/>
    <col min="12" max="12" width="9.8515625" style="10" customWidth="1"/>
    <col min="13" max="13" width="10.28125" style="10" customWidth="1"/>
    <col min="14" max="20" width="9.140625" style="10" customWidth="1"/>
    <col min="21" max="21" width="10.421875" style="10" customWidth="1"/>
    <col min="22" max="29" width="9.140625" style="10" customWidth="1"/>
    <col min="30" max="30" width="9.421875" style="10" customWidth="1"/>
    <col min="31" max="31" width="17.140625" style="8" customWidth="1"/>
    <col min="32" max="32" width="18.7109375" style="8" customWidth="1"/>
    <col min="33" max="37" width="18.7109375" style="10" customWidth="1"/>
    <col min="38" max="38" width="28.140625" style="10" customWidth="1"/>
  </cols>
  <sheetData>
    <row r="1" spans="1:88" ht="12.75">
      <c r="A1" s="2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1"/>
      <c r="AF1" s="11"/>
      <c r="AG1" s="2"/>
      <c r="AH1" s="2"/>
      <c r="AI1" s="2"/>
      <c r="AJ1" s="2"/>
      <c r="AK1" s="2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38" s="32" customFormat="1" ht="66.75" customHeight="1">
      <c r="A2" s="31"/>
      <c r="B2" s="96" t="s">
        <v>75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88" ht="12.75">
      <c r="A3" s="25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1"/>
      <c r="AF3" s="11"/>
      <c r="AG3" s="2"/>
      <c r="AH3" s="2"/>
      <c r="AI3" s="2"/>
      <c r="AJ3" s="2"/>
      <c r="AK3" s="2"/>
      <c r="AL3" s="2"/>
      <c r="AM3" s="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s="15" customFormat="1" ht="101.25" customHeight="1">
      <c r="A4" s="26" t="s">
        <v>76</v>
      </c>
      <c r="B4" s="12" t="s">
        <v>77</v>
      </c>
      <c r="C4" s="85" t="s">
        <v>78</v>
      </c>
      <c r="D4" s="86" t="s">
        <v>79</v>
      </c>
      <c r="E4" s="86" t="s">
        <v>80</v>
      </c>
      <c r="F4" s="87" t="s">
        <v>81</v>
      </c>
      <c r="G4" s="87" t="s">
        <v>82</v>
      </c>
      <c r="H4" s="86" t="s">
        <v>83</v>
      </c>
      <c r="I4" s="86" t="s">
        <v>84</v>
      </c>
      <c r="J4" s="86" t="s">
        <v>85</v>
      </c>
      <c r="K4" s="86" t="s">
        <v>86</v>
      </c>
      <c r="L4" s="85" t="s">
        <v>87</v>
      </c>
      <c r="M4" s="88" t="s">
        <v>88</v>
      </c>
      <c r="N4" s="88" t="s">
        <v>89</v>
      </c>
      <c r="O4" s="88" t="s">
        <v>90</v>
      </c>
      <c r="P4" s="88" t="s">
        <v>91</v>
      </c>
      <c r="Q4" s="88" t="s">
        <v>92</v>
      </c>
      <c r="R4" s="88" t="s">
        <v>93</v>
      </c>
      <c r="S4" s="88" t="s">
        <v>94</v>
      </c>
      <c r="T4" s="88" t="s">
        <v>95</v>
      </c>
      <c r="U4" s="85" t="s">
        <v>96</v>
      </c>
      <c r="V4" s="85" t="s">
        <v>97</v>
      </c>
      <c r="W4" s="86" t="s">
        <v>98</v>
      </c>
      <c r="X4" s="86" t="s">
        <v>99</v>
      </c>
      <c r="Y4" s="86" t="s">
        <v>100</v>
      </c>
      <c r="Z4" s="85" t="s">
        <v>101</v>
      </c>
      <c r="AA4" s="86" t="s">
        <v>102</v>
      </c>
      <c r="AB4" s="86" t="s">
        <v>103</v>
      </c>
      <c r="AC4" s="86" t="s">
        <v>104</v>
      </c>
      <c r="AD4" s="89" t="s">
        <v>105</v>
      </c>
      <c r="AE4" s="13" t="s">
        <v>112</v>
      </c>
      <c r="AF4" s="13" t="s">
        <v>106</v>
      </c>
      <c r="AG4" s="16" t="s">
        <v>107</v>
      </c>
      <c r="AH4" s="16" t="s">
        <v>108</v>
      </c>
      <c r="AI4" s="16" t="s">
        <v>109</v>
      </c>
      <c r="AJ4" s="16" t="s">
        <v>110</v>
      </c>
      <c r="AK4" s="16" t="s">
        <v>111</v>
      </c>
      <c r="AL4" s="90" t="s">
        <v>113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88" s="40" customFormat="1" ht="25.5" customHeight="1">
      <c r="A5" s="33" t="s">
        <v>36</v>
      </c>
      <c r="B5" s="34" t="s">
        <v>7</v>
      </c>
      <c r="C5" s="35">
        <v>365.425</v>
      </c>
      <c r="D5" s="36">
        <v>90.65</v>
      </c>
      <c r="E5" s="36">
        <v>108.47</v>
      </c>
      <c r="F5" s="36">
        <v>0</v>
      </c>
      <c r="G5" s="36">
        <v>0</v>
      </c>
      <c r="H5" s="36">
        <v>79.615</v>
      </c>
      <c r="I5" s="36">
        <v>47.515</v>
      </c>
      <c r="J5" s="36">
        <v>25.79</v>
      </c>
      <c r="K5" s="36">
        <v>13.385</v>
      </c>
      <c r="L5" s="36">
        <v>145.317</v>
      </c>
      <c r="M5" s="92" t="s">
        <v>118</v>
      </c>
      <c r="N5" s="92" t="s">
        <v>118</v>
      </c>
      <c r="O5" s="92" t="s">
        <v>118</v>
      </c>
      <c r="P5" s="92" t="s">
        <v>118</v>
      </c>
      <c r="Q5" s="92" t="s">
        <v>118</v>
      </c>
      <c r="R5" s="92" t="s">
        <v>118</v>
      </c>
      <c r="S5" s="92" t="s">
        <v>118</v>
      </c>
      <c r="T5" s="92" t="s">
        <v>118</v>
      </c>
      <c r="U5" s="92" t="s">
        <v>118</v>
      </c>
      <c r="V5" s="36">
        <v>1.59</v>
      </c>
      <c r="W5" s="93" t="s">
        <v>118</v>
      </c>
      <c r="X5" s="93" t="s">
        <v>118</v>
      </c>
      <c r="Y5" s="93" t="s">
        <v>118</v>
      </c>
      <c r="Z5" s="36">
        <v>29.257</v>
      </c>
      <c r="AA5" s="93" t="s">
        <v>118</v>
      </c>
      <c r="AB5" s="93" t="s">
        <v>118</v>
      </c>
      <c r="AC5" s="93" t="s">
        <v>118</v>
      </c>
      <c r="AD5" s="36">
        <v>5.55</v>
      </c>
      <c r="AE5" s="36">
        <v>547.1389999999999</v>
      </c>
      <c r="AF5" s="36">
        <v>84.626</v>
      </c>
      <c r="AG5" s="91" t="s">
        <v>118</v>
      </c>
      <c r="AH5" s="91" t="s">
        <v>118</v>
      </c>
      <c r="AI5" s="91" t="s">
        <v>118</v>
      </c>
      <c r="AJ5" s="91" t="s">
        <v>118</v>
      </c>
      <c r="AK5" s="91" t="s">
        <v>118</v>
      </c>
      <c r="AL5" s="36">
        <v>631.765</v>
      </c>
      <c r="AM5" s="38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</row>
    <row r="6" spans="1:88" s="47" customFormat="1" ht="25.5" customHeight="1">
      <c r="A6" s="41" t="s">
        <v>37</v>
      </c>
      <c r="B6" s="42" t="s">
        <v>8</v>
      </c>
      <c r="C6" s="43">
        <v>33.827102839999995</v>
      </c>
      <c r="D6" s="44">
        <v>6.34347751</v>
      </c>
      <c r="E6" s="44">
        <v>7.488531630000002</v>
      </c>
      <c r="F6" s="44">
        <v>0</v>
      </c>
      <c r="G6" s="44">
        <v>0</v>
      </c>
      <c r="H6" s="44">
        <v>12.413528309999997</v>
      </c>
      <c r="I6" s="44">
        <v>5.323647279999999</v>
      </c>
      <c r="J6" s="44">
        <v>0</v>
      </c>
      <c r="K6" s="44">
        <v>2.25791811</v>
      </c>
      <c r="L6" s="44">
        <v>23.41707242</v>
      </c>
      <c r="M6" s="44">
        <v>6.43039524</v>
      </c>
      <c r="N6" s="44">
        <v>8.552469120000001</v>
      </c>
      <c r="O6" s="44">
        <v>0</v>
      </c>
      <c r="P6" s="44">
        <v>4.33202998</v>
      </c>
      <c r="Q6" s="44">
        <v>0.20095407</v>
      </c>
      <c r="R6" s="44">
        <v>0</v>
      </c>
      <c r="S6" s="44">
        <v>0</v>
      </c>
      <c r="T6" s="44">
        <v>2.05299046</v>
      </c>
      <c r="U6" s="44">
        <v>1.8482335499999998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57.24417525999999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57.24417525999999</v>
      </c>
      <c r="AM6" s="45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</row>
    <row r="7" spans="1:88" s="40" customFormat="1" ht="25.5" customHeight="1">
      <c r="A7" s="33" t="s">
        <v>38</v>
      </c>
      <c r="B7" s="34" t="s">
        <v>9</v>
      </c>
      <c r="C7" s="35">
        <v>13.017714446545</v>
      </c>
      <c r="D7" s="36">
        <v>3.936160096545</v>
      </c>
      <c r="E7" s="36">
        <v>3.2883746200000004</v>
      </c>
      <c r="F7" s="36">
        <v>0</v>
      </c>
      <c r="G7" s="36">
        <v>0</v>
      </c>
      <c r="H7" s="36">
        <v>3.4960196299999997</v>
      </c>
      <c r="I7" s="36">
        <v>2.2971601</v>
      </c>
      <c r="J7" s="36">
        <v>0</v>
      </c>
      <c r="K7" s="36">
        <v>0</v>
      </c>
      <c r="L7" s="36">
        <v>89.13020101878705</v>
      </c>
      <c r="M7" s="36">
        <v>14.179112469999998</v>
      </c>
      <c r="N7" s="36">
        <v>71.32269120313305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2.119654995654</v>
      </c>
      <c r="U7" s="36">
        <v>1.5087423500000001</v>
      </c>
      <c r="V7" s="36">
        <v>8.835678854630999</v>
      </c>
      <c r="W7" s="93" t="s">
        <v>118</v>
      </c>
      <c r="X7" s="93" t="s">
        <v>118</v>
      </c>
      <c r="Y7" s="93" t="s">
        <v>118</v>
      </c>
      <c r="Z7" s="36">
        <v>0</v>
      </c>
      <c r="AA7" s="36">
        <v>0</v>
      </c>
      <c r="AB7" s="36">
        <v>0</v>
      </c>
      <c r="AC7" s="36">
        <v>0</v>
      </c>
      <c r="AD7" s="36">
        <v>0.04499</v>
      </c>
      <c r="AE7" s="36">
        <v>111.02858431996304</v>
      </c>
      <c r="AF7" s="36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6">
        <v>111.02858431996304</v>
      </c>
      <c r="AM7" s="38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8" s="47" customFormat="1" ht="25.5" customHeight="1">
      <c r="A8" s="41" t="s">
        <v>39</v>
      </c>
      <c r="B8" s="42" t="s">
        <v>10</v>
      </c>
      <c r="C8" s="43">
        <v>1125.6592691281342</v>
      </c>
      <c r="D8" s="44">
        <v>433.3988700073644</v>
      </c>
      <c r="E8" s="44">
        <v>233.93701892180292</v>
      </c>
      <c r="F8" s="44">
        <v>0</v>
      </c>
      <c r="G8" s="44">
        <v>233.93701892180292</v>
      </c>
      <c r="H8" s="44">
        <v>202.08101368533187</v>
      </c>
      <c r="I8" s="44">
        <v>116.36166580062968</v>
      </c>
      <c r="J8" s="44">
        <v>94.35317121621287</v>
      </c>
      <c r="K8" s="44">
        <v>45.52752949679224</v>
      </c>
      <c r="L8" s="44">
        <v>379.3835697322397</v>
      </c>
      <c r="M8" s="44">
        <v>105.29274084963882</v>
      </c>
      <c r="N8" s="44">
        <v>5.319487894207802</v>
      </c>
      <c r="O8" s="44">
        <v>14.129757795427151</v>
      </c>
      <c r="P8" s="44">
        <v>40.2796976701991</v>
      </c>
      <c r="Q8" s="44">
        <v>6.54010748189987</v>
      </c>
      <c r="R8" s="44">
        <v>1.8401838213803456</v>
      </c>
      <c r="S8" s="44">
        <v>1.126150353201938</v>
      </c>
      <c r="T8" s="44">
        <v>28.566044336608208</v>
      </c>
      <c r="U8" s="44">
        <v>176.2893995296765</v>
      </c>
      <c r="V8" s="44">
        <v>5.4005907968993405</v>
      </c>
      <c r="W8" s="44">
        <v>5.4005907968993405</v>
      </c>
      <c r="X8" s="44">
        <v>0</v>
      </c>
      <c r="Y8" s="44">
        <v>0</v>
      </c>
      <c r="Z8" s="44">
        <v>26.982795286251573</v>
      </c>
      <c r="AA8" s="44">
        <v>0.89388029</v>
      </c>
      <c r="AB8" s="44">
        <v>3.0880109702515566</v>
      </c>
      <c r="AC8" s="44">
        <v>23.000904026000015</v>
      </c>
      <c r="AD8" s="44">
        <v>11.63898790165344</v>
      </c>
      <c r="AE8" s="44">
        <v>1549.0652128451784</v>
      </c>
      <c r="AF8" s="44">
        <v>281.2475</v>
      </c>
      <c r="AG8" s="57">
        <v>0</v>
      </c>
      <c r="AH8" s="57">
        <v>16.2</v>
      </c>
      <c r="AI8" s="57">
        <v>204.4725</v>
      </c>
      <c r="AJ8" s="57">
        <v>60.575</v>
      </c>
      <c r="AK8" s="57">
        <v>0</v>
      </c>
      <c r="AL8" s="44">
        <v>1830.3127128451783</v>
      </c>
      <c r="AM8" s="45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</row>
    <row r="9" spans="1:88" s="40" customFormat="1" ht="25.5" customHeight="1">
      <c r="A9" s="33" t="s">
        <v>40</v>
      </c>
      <c r="B9" s="34" t="s">
        <v>114</v>
      </c>
      <c r="C9" s="35">
        <v>578.404231889999</v>
      </c>
      <c r="D9" s="36">
        <v>253.36234497999945</v>
      </c>
      <c r="E9" s="36">
        <v>160.4686295499997</v>
      </c>
      <c r="F9" s="36">
        <v>0</v>
      </c>
      <c r="G9" s="36">
        <v>0</v>
      </c>
      <c r="H9" s="36">
        <v>98.54651112999987</v>
      </c>
      <c r="I9" s="36">
        <v>56.991805970000016</v>
      </c>
      <c r="J9" s="36">
        <v>7.105898809999999</v>
      </c>
      <c r="K9" s="36">
        <v>1.9290414499999995</v>
      </c>
      <c r="L9" s="36">
        <v>322.45112056000005</v>
      </c>
      <c r="M9" s="36">
        <v>52.58461293000002</v>
      </c>
      <c r="N9" s="36">
        <v>87.77553917000003</v>
      </c>
      <c r="O9" s="36">
        <v>20.708453719999998</v>
      </c>
      <c r="P9" s="36">
        <v>32.133118890000006</v>
      </c>
      <c r="Q9" s="36">
        <v>0</v>
      </c>
      <c r="R9" s="36">
        <v>16.2456958</v>
      </c>
      <c r="S9" s="36">
        <v>2.7526148899999994</v>
      </c>
      <c r="T9" s="36">
        <v>12.842979030000011</v>
      </c>
      <c r="U9" s="36">
        <v>97.40810613000002</v>
      </c>
      <c r="V9" s="36">
        <v>3.73384756</v>
      </c>
      <c r="W9" s="36">
        <v>3.73384756</v>
      </c>
      <c r="X9" s="36">
        <v>0</v>
      </c>
      <c r="Y9" s="36">
        <v>0</v>
      </c>
      <c r="Z9" s="36">
        <v>1.05516393</v>
      </c>
      <c r="AA9" s="36">
        <v>1.02</v>
      </c>
      <c r="AB9" s="36">
        <v>0.03516393</v>
      </c>
      <c r="AC9" s="36">
        <v>0</v>
      </c>
      <c r="AD9" s="36">
        <v>0</v>
      </c>
      <c r="AE9" s="36">
        <v>905.644363939999</v>
      </c>
      <c r="AF9" s="36">
        <v>25.576274010000006</v>
      </c>
      <c r="AG9" s="37">
        <v>4.8025</v>
      </c>
      <c r="AH9" s="37">
        <v>0</v>
      </c>
      <c r="AI9" s="37">
        <v>20.773774010000004</v>
      </c>
      <c r="AJ9" s="37">
        <v>0</v>
      </c>
      <c r="AK9" s="37">
        <v>0</v>
      </c>
      <c r="AL9" s="36">
        <v>931.2206379499991</v>
      </c>
      <c r="AM9" s="38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8" s="47" customFormat="1" ht="25.5" customHeight="1">
      <c r="A10" s="41" t="s">
        <v>41</v>
      </c>
      <c r="B10" s="42" t="s">
        <v>11</v>
      </c>
      <c r="C10" s="43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262.77</v>
      </c>
      <c r="M10" s="44">
        <v>262.77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262.77</v>
      </c>
      <c r="AF10" s="44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44">
        <v>262.77</v>
      </c>
      <c r="AM10" s="45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</row>
    <row r="11" spans="1:88" s="40" customFormat="1" ht="25.5" customHeight="1">
      <c r="A11" s="33" t="s">
        <v>42</v>
      </c>
      <c r="B11" s="34" t="s">
        <v>12</v>
      </c>
      <c r="C11" s="35">
        <v>13.872315949792998</v>
      </c>
      <c r="D11" s="36">
        <v>0.58279284</v>
      </c>
      <c r="E11" s="36">
        <v>1.2249645167</v>
      </c>
      <c r="F11" s="36">
        <v>0</v>
      </c>
      <c r="G11" s="36">
        <v>1.2249645167</v>
      </c>
      <c r="H11" s="36">
        <v>10.675074892092999</v>
      </c>
      <c r="I11" s="36">
        <v>1.353827961</v>
      </c>
      <c r="J11" s="36">
        <v>0</v>
      </c>
      <c r="K11" s="36">
        <v>0.03565574</v>
      </c>
      <c r="L11" s="36">
        <v>47.1240690973804</v>
      </c>
      <c r="M11" s="36">
        <v>0</v>
      </c>
      <c r="N11" s="36">
        <v>42.9864098473804</v>
      </c>
      <c r="O11" s="36">
        <v>0</v>
      </c>
      <c r="P11" s="36">
        <v>0</v>
      </c>
      <c r="Q11" s="36">
        <v>0</v>
      </c>
      <c r="R11" s="36">
        <v>2.7520591299999997</v>
      </c>
      <c r="S11" s="36">
        <v>0</v>
      </c>
      <c r="T11" s="36">
        <v>1.38560012</v>
      </c>
      <c r="U11" s="36">
        <v>0</v>
      </c>
      <c r="V11" s="36">
        <v>0.647476</v>
      </c>
      <c r="W11" s="36">
        <v>0.446676</v>
      </c>
      <c r="X11" s="36">
        <v>0.2008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61.643861047173395</v>
      </c>
      <c r="AF11" s="36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6">
        <v>61.643861047173395</v>
      </c>
      <c r="AM11" s="38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1:88" s="47" customFormat="1" ht="25.5" customHeight="1">
      <c r="A12" s="41" t="s">
        <v>43</v>
      </c>
      <c r="B12" s="42" t="s">
        <v>13</v>
      </c>
      <c r="C12" s="43">
        <v>31.03</v>
      </c>
      <c r="D12" s="44">
        <v>1.55</v>
      </c>
      <c r="E12" s="44">
        <v>29.48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233.22</v>
      </c>
      <c r="M12" s="94" t="s">
        <v>118</v>
      </c>
      <c r="N12" s="94" t="s">
        <v>118</v>
      </c>
      <c r="O12" s="94" t="s">
        <v>118</v>
      </c>
      <c r="P12" s="94" t="s">
        <v>118</v>
      </c>
      <c r="Q12" s="94" t="s">
        <v>118</v>
      </c>
      <c r="R12" s="94" t="s">
        <v>118</v>
      </c>
      <c r="S12" s="94" t="s">
        <v>118</v>
      </c>
      <c r="T12" s="94" t="s">
        <v>118</v>
      </c>
      <c r="U12" s="94" t="s">
        <v>118</v>
      </c>
      <c r="V12" s="44">
        <v>0.09</v>
      </c>
      <c r="W12" s="44">
        <v>0.09</v>
      </c>
      <c r="X12" s="44">
        <v>0</v>
      </c>
      <c r="Y12" s="44">
        <v>0</v>
      </c>
      <c r="Z12" s="44">
        <v>62.084</v>
      </c>
      <c r="AA12" s="44">
        <v>29.67</v>
      </c>
      <c r="AB12" s="44">
        <v>0</v>
      </c>
      <c r="AC12" s="44">
        <v>32.414</v>
      </c>
      <c r="AD12" s="44">
        <v>0</v>
      </c>
      <c r="AE12" s="44">
        <v>326.424</v>
      </c>
      <c r="AF12" s="44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44">
        <v>326.424</v>
      </c>
      <c r="AM12" s="45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</row>
    <row r="13" spans="1:88" s="40" customFormat="1" ht="25.5" customHeight="1">
      <c r="A13" s="33" t="s">
        <v>44</v>
      </c>
      <c r="B13" s="48" t="s">
        <v>2</v>
      </c>
      <c r="C13" s="35">
        <v>27.57</v>
      </c>
      <c r="D13" s="36">
        <v>9.77</v>
      </c>
      <c r="E13" s="36">
        <v>7.14</v>
      </c>
      <c r="F13" s="36">
        <v>4.14</v>
      </c>
      <c r="G13" s="36">
        <v>3</v>
      </c>
      <c r="H13" s="36">
        <v>6.12</v>
      </c>
      <c r="I13" s="36">
        <v>2.73</v>
      </c>
      <c r="J13" s="36">
        <v>1.6</v>
      </c>
      <c r="K13" s="36">
        <v>0.21</v>
      </c>
      <c r="L13" s="36">
        <v>23.98</v>
      </c>
      <c r="M13" s="36">
        <v>3.33</v>
      </c>
      <c r="N13" s="36">
        <v>0</v>
      </c>
      <c r="O13" s="36">
        <v>2.11</v>
      </c>
      <c r="P13" s="36">
        <v>1.59</v>
      </c>
      <c r="Q13" s="36">
        <v>0</v>
      </c>
      <c r="R13" s="36">
        <v>0.07</v>
      </c>
      <c r="S13" s="36">
        <v>0.63</v>
      </c>
      <c r="T13" s="36">
        <v>0.41</v>
      </c>
      <c r="U13" s="36">
        <v>15.84</v>
      </c>
      <c r="V13" s="36">
        <v>0.59</v>
      </c>
      <c r="W13" s="36">
        <v>0.59</v>
      </c>
      <c r="X13" s="36">
        <v>0</v>
      </c>
      <c r="Y13" s="36">
        <v>0</v>
      </c>
      <c r="Z13" s="36">
        <v>0.04</v>
      </c>
      <c r="AA13" s="36">
        <v>0</v>
      </c>
      <c r="AB13" s="36">
        <v>0.04</v>
      </c>
      <c r="AC13" s="36">
        <v>0</v>
      </c>
      <c r="AD13" s="36">
        <v>2.17</v>
      </c>
      <c r="AE13" s="36">
        <v>54.35</v>
      </c>
      <c r="AF13" s="36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6">
        <v>54.35</v>
      </c>
      <c r="AM13" s="38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</row>
    <row r="14" spans="1:88" s="47" customFormat="1" ht="25.5" customHeight="1">
      <c r="A14" s="41" t="s">
        <v>45</v>
      </c>
      <c r="B14" s="42" t="s">
        <v>14</v>
      </c>
      <c r="C14" s="43">
        <v>1428.36669873</v>
      </c>
      <c r="D14" s="44">
        <v>705.7713440600003</v>
      </c>
      <c r="E14" s="44">
        <v>430.46134651</v>
      </c>
      <c r="F14" s="44">
        <v>240.2506419</v>
      </c>
      <c r="G14" s="44">
        <v>190.21070461000002</v>
      </c>
      <c r="H14" s="44">
        <v>166.30116044000002</v>
      </c>
      <c r="I14" s="44">
        <v>114.78762891000002</v>
      </c>
      <c r="J14" s="44">
        <v>7.51422289</v>
      </c>
      <c r="K14" s="44">
        <v>3.53099592</v>
      </c>
      <c r="L14" s="44">
        <v>529.87916585</v>
      </c>
      <c r="M14" s="44">
        <v>243.80001829000003</v>
      </c>
      <c r="N14" s="44">
        <v>16.69206818</v>
      </c>
      <c r="O14" s="44">
        <v>7.85763865</v>
      </c>
      <c r="P14" s="44">
        <v>12.579837099999999</v>
      </c>
      <c r="Q14" s="44">
        <v>18.42862447</v>
      </c>
      <c r="R14" s="44">
        <v>13.834460860000002</v>
      </c>
      <c r="S14" s="44">
        <v>29.37954553000001</v>
      </c>
      <c r="T14" s="44">
        <v>33.25964808</v>
      </c>
      <c r="U14" s="44">
        <v>154.04732469000004</v>
      </c>
      <c r="V14" s="44">
        <v>24.397942739999998</v>
      </c>
      <c r="W14" s="44">
        <v>11.001260469999998</v>
      </c>
      <c r="X14" s="44">
        <v>7.58065851</v>
      </c>
      <c r="Y14" s="44">
        <v>5.81602376</v>
      </c>
      <c r="Z14" s="44">
        <v>1.32472181</v>
      </c>
      <c r="AA14" s="44">
        <v>0</v>
      </c>
      <c r="AB14" s="44">
        <v>1.32472181</v>
      </c>
      <c r="AC14" s="44">
        <v>0</v>
      </c>
      <c r="AD14" s="44">
        <v>0</v>
      </c>
      <c r="AE14" s="44">
        <v>1983.9685291300002</v>
      </c>
      <c r="AF14" s="44">
        <v>1.0506</v>
      </c>
      <c r="AG14" s="57">
        <v>0</v>
      </c>
      <c r="AH14" s="57">
        <v>0</v>
      </c>
      <c r="AI14" s="57">
        <v>1.0506</v>
      </c>
      <c r="AJ14" s="57">
        <v>0</v>
      </c>
      <c r="AK14" s="57">
        <v>0</v>
      </c>
      <c r="AL14" s="44">
        <v>1985.0191291300002</v>
      </c>
      <c r="AM14" s="45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</row>
    <row r="15" spans="1:88" s="40" customFormat="1" ht="25.5" customHeight="1">
      <c r="A15" s="33" t="s">
        <v>46</v>
      </c>
      <c r="B15" s="48" t="s">
        <v>4</v>
      </c>
      <c r="C15" s="35">
        <v>59.288531530000014</v>
      </c>
      <c r="D15" s="37">
        <v>16.958584390000002</v>
      </c>
      <c r="E15" s="36">
        <v>42.06394714</v>
      </c>
      <c r="F15" s="36">
        <v>42.06394714</v>
      </c>
      <c r="G15" s="36">
        <v>0</v>
      </c>
      <c r="H15" s="36">
        <v>0.09</v>
      </c>
      <c r="I15" s="36">
        <v>0</v>
      </c>
      <c r="J15" s="36">
        <v>0.176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59.288531530000014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59.288531530000014</v>
      </c>
      <c r="AM15" s="38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88" s="47" customFormat="1" ht="25.5" customHeight="1">
      <c r="A16" s="41" t="s">
        <v>47</v>
      </c>
      <c r="B16" s="42" t="s">
        <v>15</v>
      </c>
      <c r="C16" s="43">
        <v>274.63</v>
      </c>
      <c r="D16" s="44">
        <v>52.18</v>
      </c>
      <c r="E16" s="44">
        <v>81.4</v>
      </c>
      <c r="F16" s="44">
        <v>0</v>
      </c>
      <c r="G16" s="44">
        <v>0</v>
      </c>
      <c r="H16" s="44">
        <v>73.94</v>
      </c>
      <c r="I16" s="44">
        <v>40.89</v>
      </c>
      <c r="J16" s="44">
        <v>20.18</v>
      </c>
      <c r="K16" s="44">
        <v>6.04</v>
      </c>
      <c r="L16" s="44">
        <v>220.36</v>
      </c>
      <c r="M16" s="44">
        <v>36.83</v>
      </c>
      <c r="N16" s="44">
        <v>0</v>
      </c>
      <c r="O16" s="44">
        <v>8.27</v>
      </c>
      <c r="P16" s="44">
        <v>0</v>
      </c>
      <c r="Q16" s="44">
        <v>0</v>
      </c>
      <c r="R16" s="44">
        <v>2.12</v>
      </c>
      <c r="S16" s="44">
        <v>0</v>
      </c>
      <c r="T16" s="44">
        <v>30.8</v>
      </c>
      <c r="U16" s="44">
        <v>142.34</v>
      </c>
      <c r="V16" s="44">
        <v>52.67</v>
      </c>
      <c r="W16" s="44">
        <v>52.67</v>
      </c>
      <c r="X16" s="44">
        <v>0</v>
      </c>
      <c r="Y16" s="44">
        <v>0</v>
      </c>
      <c r="Z16" s="44">
        <v>24.39</v>
      </c>
      <c r="AA16" s="44">
        <v>10.62</v>
      </c>
      <c r="AB16" s="44">
        <v>6.5</v>
      </c>
      <c r="AC16" s="44">
        <v>7.27</v>
      </c>
      <c r="AD16" s="44">
        <v>35.69</v>
      </c>
      <c r="AE16" s="44">
        <v>607.74</v>
      </c>
      <c r="AF16" s="44">
        <v>95.33</v>
      </c>
      <c r="AG16" s="57">
        <v>0</v>
      </c>
      <c r="AH16" s="57">
        <v>95.33</v>
      </c>
      <c r="AI16" s="57">
        <v>0</v>
      </c>
      <c r="AJ16" s="57">
        <v>0</v>
      </c>
      <c r="AK16" s="57">
        <v>0</v>
      </c>
      <c r="AL16" s="44">
        <v>703.07</v>
      </c>
      <c r="AM16" s="45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</row>
    <row r="17" spans="1:88" s="40" customFormat="1" ht="25.5" customHeight="1">
      <c r="A17" s="33" t="s">
        <v>48</v>
      </c>
      <c r="B17" s="34" t="s">
        <v>0</v>
      </c>
      <c r="C17" s="35">
        <v>172.96</v>
      </c>
      <c r="D17" s="36">
        <v>66.92</v>
      </c>
      <c r="E17" s="36">
        <v>20.3</v>
      </c>
      <c r="F17" s="36">
        <v>0</v>
      </c>
      <c r="G17" s="36">
        <v>20.3</v>
      </c>
      <c r="H17" s="36">
        <v>42.82</v>
      </c>
      <c r="I17" s="36">
        <v>40.53</v>
      </c>
      <c r="J17" s="36">
        <v>0</v>
      </c>
      <c r="K17" s="36">
        <v>2.39</v>
      </c>
      <c r="L17" s="36">
        <v>41.2</v>
      </c>
      <c r="M17" s="93" t="s">
        <v>118</v>
      </c>
      <c r="N17" s="93" t="s">
        <v>118</v>
      </c>
      <c r="O17" s="93" t="s">
        <v>118</v>
      </c>
      <c r="P17" s="93" t="s">
        <v>118</v>
      </c>
      <c r="Q17" s="93" t="s">
        <v>118</v>
      </c>
      <c r="R17" s="93" t="s">
        <v>118</v>
      </c>
      <c r="S17" s="93" t="s">
        <v>118</v>
      </c>
      <c r="T17" s="93" t="s">
        <v>118</v>
      </c>
      <c r="U17" s="93" t="s">
        <v>118</v>
      </c>
      <c r="V17" s="36">
        <v>0.21</v>
      </c>
      <c r="W17" s="93" t="s">
        <v>118</v>
      </c>
      <c r="X17" s="93" t="s">
        <v>118</v>
      </c>
      <c r="Y17" s="93" t="s">
        <v>118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214.37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214.37</v>
      </c>
      <c r="AM17" s="38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</row>
    <row r="18" spans="1:88" s="47" customFormat="1" ht="25.5" customHeight="1">
      <c r="A18" s="41" t="s">
        <v>49</v>
      </c>
      <c r="B18" s="42" t="s">
        <v>16</v>
      </c>
      <c r="C18" s="43">
        <v>265.7759114200005</v>
      </c>
      <c r="D18" s="44">
        <v>49.82168881000034</v>
      </c>
      <c r="E18" s="44">
        <v>53.62643301000024</v>
      </c>
      <c r="F18" s="44">
        <v>0</v>
      </c>
      <c r="G18" s="44">
        <v>53.62643301000024</v>
      </c>
      <c r="H18" s="44">
        <v>105.99890221</v>
      </c>
      <c r="I18" s="44">
        <v>52.15219709999999</v>
      </c>
      <c r="J18" s="44">
        <v>1.2433569</v>
      </c>
      <c r="K18" s="44">
        <v>2.9333333900000005</v>
      </c>
      <c r="L18" s="44">
        <v>129.71711387</v>
      </c>
      <c r="M18" s="44">
        <v>16.62692761</v>
      </c>
      <c r="N18" s="44">
        <v>0</v>
      </c>
      <c r="O18" s="44">
        <v>53.66632278</v>
      </c>
      <c r="P18" s="44">
        <v>38.05008343000001</v>
      </c>
      <c r="Q18" s="44">
        <v>0.18</v>
      </c>
      <c r="R18" s="44">
        <v>0.66</v>
      </c>
      <c r="S18" s="44">
        <v>3.4508321299999998</v>
      </c>
      <c r="T18" s="44">
        <v>4.84986888</v>
      </c>
      <c r="U18" s="44">
        <v>12.233079040000003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0.219485</v>
      </c>
      <c r="AE18" s="44">
        <v>395.7125102900005</v>
      </c>
      <c r="AF18" s="44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44">
        <v>395.7125102900005</v>
      </c>
      <c r="AM18" s="45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</row>
    <row r="19" spans="1:88" s="40" customFormat="1" ht="25.5" customHeight="1">
      <c r="A19" s="33" t="s">
        <v>50</v>
      </c>
      <c r="B19" s="34" t="s">
        <v>17</v>
      </c>
      <c r="C19" s="35">
        <v>0.6165507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168.91639135000003</v>
      </c>
      <c r="M19" s="36">
        <v>0</v>
      </c>
      <c r="N19" s="36">
        <v>0</v>
      </c>
      <c r="O19" s="36">
        <v>43.00530018</v>
      </c>
      <c r="P19" s="36">
        <v>78.75977</v>
      </c>
      <c r="Q19" s="36">
        <v>0</v>
      </c>
      <c r="R19" s="36">
        <v>0</v>
      </c>
      <c r="S19" s="36">
        <v>0</v>
      </c>
      <c r="T19" s="36">
        <v>31.94833757</v>
      </c>
      <c r="U19" s="36">
        <v>15.2029836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169.53294205000003</v>
      </c>
      <c r="AF19" s="36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6">
        <v>169.53294205000003</v>
      </c>
      <c r="AM19" s="38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</row>
    <row r="20" spans="1:88" s="47" customFormat="1" ht="25.5" customHeight="1">
      <c r="A20" s="41" t="s">
        <v>51</v>
      </c>
      <c r="B20" s="58" t="s">
        <v>33</v>
      </c>
      <c r="C20" s="43">
        <v>135.44830376000002</v>
      </c>
      <c r="D20" s="44">
        <v>54.74440518000004</v>
      </c>
      <c r="E20" s="44">
        <v>26.36408080999999</v>
      </c>
      <c r="F20" s="44">
        <v>8.170350139999998</v>
      </c>
      <c r="G20" s="44">
        <v>18.193730669999994</v>
      </c>
      <c r="H20" s="44">
        <v>33.62240913</v>
      </c>
      <c r="I20" s="44">
        <v>13.99699249</v>
      </c>
      <c r="J20" s="44">
        <v>3.3745281</v>
      </c>
      <c r="K20" s="44">
        <v>3.3458880499999997</v>
      </c>
      <c r="L20" s="44">
        <v>61.05572748000001</v>
      </c>
      <c r="M20" s="94" t="s">
        <v>118</v>
      </c>
      <c r="N20" s="94" t="s">
        <v>118</v>
      </c>
      <c r="O20" s="94" t="s">
        <v>118</v>
      </c>
      <c r="P20" s="94" t="s">
        <v>118</v>
      </c>
      <c r="Q20" s="94" t="s">
        <v>118</v>
      </c>
      <c r="R20" s="94" t="s">
        <v>118</v>
      </c>
      <c r="S20" s="94" t="s">
        <v>118</v>
      </c>
      <c r="T20" s="94" t="s">
        <v>118</v>
      </c>
      <c r="U20" s="94" t="s">
        <v>118</v>
      </c>
      <c r="V20" s="44">
        <v>1.00110004</v>
      </c>
      <c r="W20" s="94" t="s">
        <v>118</v>
      </c>
      <c r="X20" s="94" t="s">
        <v>118</v>
      </c>
      <c r="Y20" s="94" t="s">
        <v>118</v>
      </c>
      <c r="Z20" s="44">
        <v>0.10861926999999999</v>
      </c>
      <c r="AA20" s="44">
        <v>0</v>
      </c>
      <c r="AB20" s="44">
        <v>0.10861926999999999</v>
      </c>
      <c r="AC20" s="44">
        <v>0</v>
      </c>
      <c r="AD20" s="44">
        <v>0</v>
      </c>
      <c r="AE20" s="44">
        <v>197.61375055000002</v>
      </c>
      <c r="AF20" s="44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44">
        <v>197.61375055000002</v>
      </c>
      <c r="AM20" s="45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</row>
    <row r="21" spans="1:88" s="40" customFormat="1" ht="25.5" customHeight="1">
      <c r="A21" s="33" t="s">
        <v>52</v>
      </c>
      <c r="B21" s="48" t="s">
        <v>5</v>
      </c>
      <c r="C21" s="35">
        <v>173.75</v>
      </c>
      <c r="D21" s="36">
        <v>71.58</v>
      </c>
      <c r="E21" s="36">
        <v>28.94969556</v>
      </c>
      <c r="F21" s="36">
        <v>0.37240093</v>
      </c>
      <c r="G21" s="36">
        <v>28.577294629999997</v>
      </c>
      <c r="H21" s="36">
        <v>33.02263361</v>
      </c>
      <c r="I21" s="36">
        <v>35.86091359</v>
      </c>
      <c r="J21" s="36">
        <v>2.8298</v>
      </c>
      <c r="K21" s="36">
        <v>1.50260552</v>
      </c>
      <c r="L21" s="36">
        <v>214.99974850159998</v>
      </c>
      <c r="M21" s="36">
        <v>69.71328022</v>
      </c>
      <c r="N21" s="36">
        <v>8.29073446</v>
      </c>
      <c r="O21" s="36">
        <v>0</v>
      </c>
      <c r="P21" s="36">
        <v>50.19</v>
      </c>
      <c r="Q21" s="36">
        <v>11.95050806</v>
      </c>
      <c r="R21" s="36">
        <v>1.36474481</v>
      </c>
      <c r="S21" s="36">
        <v>0</v>
      </c>
      <c r="T21" s="36">
        <v>1.66313426</v>
      </c>
      <c r="U21" s="36">
        <v>71.82720119160001</v>
      </c>
      <c r="V21" s="36">
        <v>6.95</v>
      </c>
      <c r="W21" s="36">
        <v>6.95</v>
      </c>
      <c r="X21" s="36">
        <v>0</v>
      </c>
      <c r="Y21" s="36">
        <v>0</v>
      </c>
      <c r="Z21" s="36">
        <v>78.52272599</v>
      </c>
      <c r="AA21" s="36">
        <v>0</v>
      </c>
      <c r="AB21" s="36">
        <v>0</v>
      </c>
      <c r="AC21" s="36">
        <v>78.52272599</v>
      </c>
      <c r="AD21" s="36">
        <v>0.61859373</v>
      </c>
      <c r="AE21" s="36">
        <v>474.8410682216</v>
      </c>
      <c r="AF21" s="36">
        <v>688.0891425699999</v>
      </c>
      <c r="AG21" s="37">
        <v>216.51176135</v>
      </c>
      <c r="AH21" s="37">
        <v>306.31608048000004</v>
      </c>
      <c r="AI21" s="37">
        <v>120.24376</v>
      </c>
      <c r="AJ21" s="37">
        <v>0</v>
      </c>
      <c r="AK21" s="37">
        <v>45.017540739999994</v>
      </c>
      <c r="AL21" s="36">
        <v>1162.9302107915998</v>
      </c>
      <c r="AM21" s="38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1:88" s="47" customFormat="1" ht="25.5" customHeight="1">
      <c r="A22" s="41" t="s">
        <v>53</v>
      </c>
      <c r="B22" s="42" t="s">
        <v>18</v>
      </c>
      <c r="C22" s="43">
        <v>91.46321875999996</v>
      </c>
      <c r="D22" s="44">
        <v>30.56664374999997</v>
      </c>
      <c r="E22" s="44">
        <v>25.060490649999995</v>
      </c>
      <c r="F22" s="44">
        <v>13.686343239999994</v>
      </c>
      <c r="G22" s="44">
        <v>11.37414741</v>
      </c>
      <c r="H22" s="44">
        <v>25.387119440000003</v>
      </c>
      <c r="I22" s="44">
        <v>10.251308749999998</v>
      </c>
      <c r="J22" s="44">
        <v>0</v>
      </c>
      <c r="K22" s="44">
        <v>0.19765617</v>
      </c>
      <c r="L22" s="44">
        <v>25.63233883</v>
      </c>
      <c r="M22" s="94" t="s">
        <v>118</v>
      </c>
      <c r="N22" s="94" t="s">
        <v>118</v>
      </c>
      <c r="O22" s="94" t="s">
        <v>118</v>
      </c>
      <c r="P22" s="94" t="s">
        <v>118</v>
      </c>
      <c r="Q22" s="94" t="s">
        <v>118</v>
      </c>
      <c r="R22" s="94" t="s">
        <v>118</v>
      </c>
      <c r="S22" s="94" t="s">
        <v>118</v>
      </c>
      <c r="T22" s="94" t="s">
        <v>118</v>
      </c>
      <c r="U22" s="94" t="s">
        <v>118</v>
      </c>
      <c r="V22" s="44">
        <v>23.184543160000004</v>
      </c>
      <c r="W22" s="94" t="s">
        <v>118</v>
      </c>
      <c r="X22" s="94" t="s">
        <v>118</v>
      </c>
      <c r="Y22" s="94" t="s">
        <v>118</v>
      </c>
      <c r="Z22" s="44">
        <v>0</v>
      </c>
      <c r="AA22" s="44">
        <v>0</v>
      </c>
      <c r="AB22" s="44">
        <v>0</v>
      </c>
      <c r="AC22" s="44">
        <v>0</v>
      </c>
      <c r="AD22" s="44">
        <v>7.5318613</v>
      </c>
      <c r="AE22" s="44">
        <v>147.81196204999998</v>
      </c>
      <c r="AF22" s="44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44">
        <v>147.81196204999998</v>
      </c>
      <c r="AM22" s="45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</row>
    <row r="23" spans="1:88" s="50" customFormat="1" ht="30" customHeight="1">
      <c r="A23" s="41" t="s">
        <v>54</v>
      </c>
      <c r="B23" s="34" t="s">
        <v>73</v>
      </c>
      <c r="C23" s="35">
        <v>107.1</v>
      </c>
      <c r="D23" s="36">
        <v>107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107.1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107.1</v>
      </c>
      <c r="AM23" s="38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</row>
    <row r="24" spans="1:88" s="47" customFormat="1" ht="25.5" customHeight="1">
      <c r="A24" s="41" t="s">
        <v>55</v>
      </c>
      <c r="B24" s="82" t="s">
        <v>6</v>
      </c>
      <c r="C24" s="43">
        <v>297.2835787400007</v>
      </c>
      <c r="D24" s="44">
        <v>270.80903347000066</v>
      </c>
      <c r="E24" s="44">
        <v>21.65533827</v>
      </c>
      <c r="F24" s="44">
        <v>6.86653727</v>
      </c>
      <c r="G24" s="44">
        <v>14.788801</v>
      </c>
      <c r="H24" s="44">
        <v>0</v>
      </c>
      <c r="I24" s="44">
        <v>0</v>
      </c>
      <c r="J24" s="44">
        <v>4.819207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297.2835787400007</v>
      </c>
      <c r="AF24" s="44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44">
        <v>297.2835787400007</v>
      </c>
      <c r="AM24" s="45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</row>
    <row r="25" spans="1:88" s="50" customFormat="1" ht="25.5" customHeight="1">
      <c r="A25" s="41" t="s">
        <v>56</v>
      </c>
      <c r="B25" s="78" t="s">
        <v>3</v>
      </c>
      <c r="C25" s="79">
        <f>'[1]DaimlerChrysler Services'!$C$10</f>
        <v>370.70000000000005</v>
      </c>
      <c r="D25" s="80">
        <f>'[1]DaimlerChrysler Services'!$C$12</f>
        <v>159.55</v>
      </c>
      <c r="E25" s="80">
        <f>'[1]DaimlerChrysler Services'!$C$13</f>
        <v>140.88</v>
      </c>
      <c r="F25" s="36">
        <v>62.77</v>
      </c>
      <c r="G25" s="36">
        <v>78.11</v>
      </c>
      <c r="H25" s="36">
        <v>42.32</v>
      </c>
      <c r="I25" s="36">
        <v>11.04</v>
      </c>
      <c r="J25" s="36">
        <v>12.87</v>
      </c>
      <c r="K25" s="36">
        <v>4.04</v>
      </c>
      <c r="L25" s="36">
        <v>0.37</v>
      </c>
      <c r="M25" s="36">
        <v>0.05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0.32</v>
      </c>
      <c r="V25" s="36">
        <v>0.02</v>
      </c>
      <c r="W25" s="36">
        <v>0</v>
      </c>
      <c r="X25" s="36">
        <v>0</v>
      </c>
      <c r="Y25" s="36">
        <v>0.02</v>
      </c>
      <c r="Z25" s="36">
        <v>0</v>
      </c>
      <c r="AA25" s="36">
        <v>0</v>
      </c>
      <c r="AB25" s="36">
        <v>0</v>
      </c>
      <c r="AC25" s="36">
        <v>0</v>
      </c>
      <c r="AD25" s="36">
        <v>0.07</v>
      </c>
      <c r="AE25" s="36">
        <v>371.16</v>
      </c>
      <c r="AF25" s="36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6">
        <v>371.16</v>
      </c>
      <c r="AM25" s="38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</row>
    <row r="26" spans="1:88" s="47" customFormat="1" ht="25.5" customHeight="1">
      <c r="A26" s="41" t="s">
        <v>57</v>
      </c>
      <c r="B26" s="42" t="s">
        <v>19</v>
      </c>
      <c r="C26" s="43">
        <v>605.3431838218276</v>
      </c>
      <c r="D26" s="44">
        <v>114.61313658087707</v>
      </c>
      <c r="E26" s="44">
        <v>131.9307733355136</v>
      </c>
      <c r="F26" s="44">
        <v>48.65480596257839</v>
      </c>
      <c r="G26" s="44">
        <v>83.27596737293523</v>
      </c>
      <c r="H26" s="44">
        <v>206.68338060655307</v>
      </c>
      <c r="I26" s="44">
        <v>127.80406099940086</v>
      </c>
      <c r="J26" s="44">
        <v>10.025715986384322</v>
      </c>
      <c r="K26" s="44">
        <v>14.286116313098617</v>
      </c>
      <c r="L26" s="44">
        <v>359.17313000598006</v>
      </c>
      <c r="M26" s="44">
        <v>106.36640674809759</v>
      </c>
      <c r="N26" s="44">
        <v>6.136373687273551</v>
      </c>
      <c r="O26" s="44">
        <v>35.59697936981599</v>
      </c>
      <c r="P26" s="44">
        <v>57.15152304656721</v>
      </c>
      <c r="Q26" s="44">
        <v>22.643147724018736</v>
      </c>
      <c r="R26" s="44">
        <v>4.6729737554571695</v>
      </c>
      <c r="S26" s="44">
        <v>0</v>
      </c>
      <c r="T26" s="44">
        <v>17.519175952562176</v>
      </c>
      <c r="U26" s="44">
        <v>109.08654972218766</v>
      </c>
      <c r="V26" s="44">
        <v>13.326168197987279</v>
      </c>
      <c r="W26" s="44">
        <v>13.326168197987279</v>
      </c>
      <c r="X26" s="44">
        <v>0</v>
      </c>
      <c r="Y26" s="44">
        <v>0</v>
      </c>
      <c r="Z26" s="44">
        <v>15.30599962930016</v>
      </c>
      <c r="AA26" s="44">
        <v>3.66077187</v>
      </c>
      <c r="AB26" s="44">
        <v>0.6670167593001601</v>
      </c>
      <c r="AC26" s="44">
        <v>10.978211</v>
      </c>
      <c r="AD26" s="44">
        <v>0</v>
      </c>
      <c r="AE26" s="44">
        <v>993.148481655095</v>
      </c>
      <c r="AF26" s="44">
        <v>80.331643899446</v>
      </c>
      <c r="AG26" s="57">
        <v>72.716600899446</v>
      </c>
      <c r="AH26" s="57">
        <v>3.497</v>
      </c>
      <c r="AI26" s="57">
        <v>4.118043</v>
      </c>
      <c r="AJ26" s="57">
        <v>0</v>
      </c>
      <c r="AK26" s="57">
        <v>0</v>
      </c>
      <c r="AL26" s="44">
        <v>1073.480125554541</v>
      </c>
      <c r="AM26" s="45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</row>
    <row r="27" spans="1:88" s="50" customFormat="1" ht="25.5" customHeight="1">
      <c r="A27" s="41" t="s">
        <v>58</v>
      </c>
      <c r="B27" s="34" t="s">
        <v>20</v>
      </c>
      <c r="C27" s="35">
        <v>23.19</v>
      </c>
      <c r="D27" s="36">
        <v>12.35</v>
      </c>
      <c r="E27" s="36">
        <v>4.67</v>
      </c>
      <c r="F27" s="36">
        <v>1.65</v>
      </c>
      <c r="G27" s="36">
        <v>3.02</v>
      </c>
      <c r="H27" s="36">
        <v>1.6</v>
      </c>
      <c r="I27" s="36">
        <v>1.98</v>
      </c>
      <c r="J27" s="36">
        <v>0.89</v>
      </c>
      <c r="K27" s="36">
        <v>1.7</v>
      </c>
      <c r="L27" s="36">
        <v>7.59</v>
      </c>
      <c r="M27" s="36">
        <v>2.12</v>
      </c>
      <c r="N27" s="36">
        <v>0.2</v>
      </c>
      <c r="O27" s="36">
        <v>0.6</v>
      </c>
      <c r="P27" s="36">
        <v>3.31</v>
      </c>
      <c r="Q27" s="36">
        <v>0.3</v>
      </c>
      <c r="R27" s="36">
        <v>0.03</v>
      </c>
      <c r="S27" s="36">
        <v>0</v>
      </c>
      <c r="T27" s="36">
        <v>0.06</v>
      </c>
      <c r="U27" s="36">
        <v>0.97</v>
      </c>
      <c r="V27" s="36">
        <v>0.48</v>
      </c>
      <c r="W27" s="36">
        <v>0.48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3.26</v>
      </c>
      <c r="AE27" s="36">
        <v>34.52</v>
      </c>
      <c r="AF27" s="36">
        <v>3.7</v>
      </c>
      <c r="AG27" s="37">
        <v>3.7</v>
      </c>
      <c r="AH27" s="37">
        <v>0</v>
      </c>
      <c r="AI27" s="37">
        <v>0</v>
      </c>
      <c r="AJ27" s="37">
        <v>0</v>
      </c>
      <c r="AK27" s="37">
        <v>0</v>
      </c>
      <c r="AL27" s="36">
        <v>38.22</v>
      </c>
      <c r="AM27" s="81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</row>
    <row r="28" spans="1:88" s="47" customFormat="1" ht="25.5" customHeight="1">
      <c r="A28" s="41" t="s">
        <v>59</v>
      </c>
      <c r="B28" s="42" t="s">
        <v>21</v>
      </c>
      <c r="C28" s="43">
        <v>25.43</v>
      </c>
      <c r="D28" s="44">
        <v>11.54</v>
      </c>
      <c r="E28" s="44">
        <v>11.23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2.66</v>
      </c>
      <c r="L28" s="44">
        <v>35.44</v>
      </c>
      <c r="M28" s="44">
        <v>35.44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0.06</v>
      </c>
      <c r="W28" s="44">
        <v>0.06</v>
      </c>
      <c r="X28" s="44">
        <v>0</v>
      </c>
      <c r="Y28" s="44">
        <v>0</v>
      </c>
      <c r="Z28" s="44">
        <v>1</v>
      </c>
      <c r="AA28" s="44">
        <v>0</v>
      </c>
      <c r="AB28" s="44">
        <v>0</v>
      </c>
      <c r="AC28" s="44">
        <v>1</v>
      </c>
      <c r="AD28" s="44">
        <v>2.05</v>
      </c>
      <c r="AE28" s="44">
        <v>63.98</v>
      </c>
      <c r="AF28" s="44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44">
        <v>63.98</v>
      </c>
      <c r="AM28" s="45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</row>
    <row r="29" spans="1:88" s="50" customFormat="1" ht="25.5" customHeight="1">
      <c r="A29" s="41" t="s">
        <v>60</v>
      </c>
      <c r="B29" s="34" t="s">
        <v>22</v>
      </c>
      <c r="C29" s="35">
        <v>54.51299999999999</v>
      </c>
      <c r="D29" s="36">
        <v>41.726</v>
      </c>
      <c r="E29" s="36">
        <v>12.166</v>
      </c>
      <c r="F29" s="36">
        <v>0</v>
      </c>
      <c r="G29" s="36">
        <v>0</v>
      </c>
      <c r="H29" s="36">
        <v>0.141</v>
      </c>
      <c r="I29" s="36">
        <v>0.181</v>
      </c>
      <c r="J29" s="36">
        <v>0</v>
      </c>
      <c r="K29" s="36">
        <v>0.299</v>
      </c>
      <c r="L29" s="36">
        <v>44.959</v>
      </c>
      <c r="M29" s="36">
        <v>2.906</v>
      </c>
      <c r="N29" s="36">
        <v>0</v>
      </c>
      <c r="O29" s="36">
        <v>0.376</v>
      </c>
      <c r="P29" s="36">
        <v>25.02</v>
      </c>
      <c r="Q29" s="36">
        <v>1.05</v>
      </c>
      <c r="R29" s="36">
        <v>1.142</v>
      </c>
      <c r="S29" s="36">
        <v>1.807</v>
      </c>
      <c r="T29" s="36">
        <v>3.077</v>
      </c>
      <c r="U29" s="36">
        <v>9.581</v>
      </c>
      <c r="V29" s="36">
        <v>3.01</v>
      </c>
      <c r="W29" s="36">
        <v>3.01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102.482</v>
      </c>
      <c r="AF29" s="36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6">
        <v>102.482</v>
      </c>
      <c r="AM29" s="38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</row>
    <row r="30" spans="1:88" s="47" customFormat="1" ht="25.5" customHeight="1">
      <c r="A30" s="41" t="s">
        <v>61</v>
      </c>
      <c r="B30" s="83" t="s">
        <v>116</v>
      </c>
      <c r="C30" s="43">
        <v>686.8</v>
      </c>
      <c r="D30" s="43">
        <v>280.74</v>
      </c>
      <c r="E30" s="43">
        <v>142.59</v>
      </c>
      <c r="F30" s="43">
        <v>57.23</v>
      </c>
      <c r="G30" s="43">
        <v>85.33</v>
      </c>
      <c r="H30" s="43">
        <v>149.09</v>
      </c>
      <c r="I30" s="43">
        <v>73.78</v>
      </c>
      <c r="J30" s="43">
        <v>14.38</v>
      </c>
      <c r="K30" s="43">
        <v>26.24</v>
      </c>
      <c r="L30" s="43">
        <v>321.13</v>
      </c>
      <c r="M30" s="43">
        <v>53.36</v>
      </c>
      <c r="N30" s="43">
        <v>0.88</v>
      </c>
      <c r="O30" s="43">
        <v>12.09</v>
      </c>
      <c r="P30" s="43">
        <v>46.33</v>
      </c>
      <c r="Q30" s="43">
        <v>4.99</v>
      </c>
      <c r="R30" s="43">
        <v>21.63</v>
      </c>
      <c r="S30" s="43">
        <v>0.55</v>
      </c>
      <c r="T30" s="43">
        <v>26.13</v>
      </c>
      <c r="U30" s="43">
        <v>155.17</v>
      </c>
      <c r="V30" s="43">
        <v>21.51</v>
      </c>
      <c r="W30" s="43">
        <v>21.34</v>
      </c>
      <c r="X30" s="43">
        <v>0</v>
      </c>
      <c r="Y30" s="43">
        <v>0.17</v>
      </c>
      <c r="Z30" s="43">
        <v>1.27</v>
      </c>
      <c r="AA30" s="43">
        <v>0.36</v>
      </c>
      <c r="AB30" s="43">
        <v>0.91</v>
      </c>
      <c r="AC30" s="43">
        <v>0</v>
      </c>
      <c r="AD30" s="43">
        <v>10.11</v>
      </c>
      <c r="AE30" s="43">
        <v>1040.82</v>
      </c>
      <c r="AF30" s="43">
        <v>37.1</v>
      </c>
      <c r="AG30" s="43">
        <v>0</v>
      </c>
      <c r="AH30" s="43">
        <v>0</v>
      </c>
      <c r="AI30" s="43">
        <v>6.9</v>
      </c>
      <c r="AJ30" s="43">
        <v>28</v>
      </c>
      <c r="AK30" s="43">
        <v>2.2</v>
      </c>
      <c r="AL30" s="43">
        <v>1077.92</v>
      </c>
      <c r="AM30" s="45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</row>
    <row r="31" spans="1:88" s="50" customFormat="1" ht="25.5" customHeight="1">
      <c r="A31" s="41" t="s">
        <v>62</v>
      </c>
      <c r="B31" s="34" t="s">
        <v>23</v>
      </c>
      <c r="C31" s="35">
        <v>1348.51</v>
      </c>
      <c r="D31" s="36">
        <v>691.76</v>
      </c>
      <c r="E31" s="36">
        <v>296.96</v>
      </c>
      <c r="F31" s="36">
        <v>150.46</v>
      </c>
      <c r="G31" s="36">
        <v>146.5</v>
      </c>
      <c r="H31" s="36">
        <v>221.12</v>
      </c>
      <c r="I31" s="36">
        <v>101.16</v>
      </c>
      <c r="J31" s="36">
        <v>9.08</v>
      </c>
      <c r="K31" s="36">
        <v>28.42</v>
      </c>
      <c r="L31" s="36">
        <v>455.47</v>
      </c>
      <c r="M31" s="36">
        <v>144.48</v>
      </c>
      <c r="N31" s="36">
        <v>19.98</v>
      </c>
      <c r="O31" s="36">
        <v>17.04</v>
      </c>
      <c r="P31" s="36">
        <v>42.79</v>
      </c>
      <c r="Q31" s="36">
        <v>15.05</v>
      </c>
      <c r="R31" s="36">
        <v>8.89</v>
      </c>
      <c r="S31" s="36">
        <v>6.21</v>
      </c>
      <c r="T31" s="36">
        <v>32.74</v>
      </c>
      <c r="U31" s="36">
        <v>168.3</v>
      </c>
      <c r="V31" s="36">
        <v>9.02</v>
      </c>
      <c r="W31" s="36">
        <v>6.7</v>
      </c>
      <c r="X31" s="36">
        <v>1.53</v>
      </c>
      <c r="Y31" s="36">
        <v>0.8</v>
      </c>
      <c r="Z31" s="36">
        <v>13.61</v>
      </c>
      <c r="AA31" s="36">
        <v>0</v>
      </c>
      <c r="AB31" s="36">
        <v>13.61</v>
      </c>
      <c r="AC31" s="36">
        <v>0</v>
      </c>
      <c r="AD31" s="36">
        <v>0</v>
      </c>
      <c r="AE31" s="36">
        <v>1826.61</v>
      </c>
      <c r="AF31" s="36">
        <v>35.02</v>
      </c>
      <c r="AG31" s="37">
        <v>13.49</v>
      </c>
      <c r="AH31" s="37">
        <v>21.53</v>
      </c>
      <c r="AI31" s="37">
        <v>0</v>
      </c>
      <c r="AJ31" s="37">
        <v>0</v>
      </c>
      <c r="AK31" s="37">
        <v>0</v>
      </c>
      <c r="AL31" s="36">
        <v>1861.63</v>
      </c>
      <c r="AM31" s="38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</row>
    <row r="32" spans="1:88" s="47" customFormat="1" ht="25.5" customHeight="1">
      <c r="A32" s="41" t="s">
        <v>63</v>
      </c>
      <c r="B32" s="42" t="s">
        <v>24</v>
      </c>
      <c r="C32" s="43">
        <v>234.86</v>
      </c>
      <c r="D32" s="44">
        <v>0.38</v>
      </c>
      <c r="E32" s="44">
        <v>63.74</v>
      </c>
      <c r="F32" s="44">
        <v>0.17</v>
      </c>
      <c r="G32" s="44">
        <v>63.57</v>
      </c>
      <c r="H32" s="44">
        <v>137.45</v>
      </c>
      <c r="I32" s="44">
        <v>29.98</v>
      </c>
      <c r="J32" s="44">
        <v>3.31</v>
      </c>
      <c r="K32" s="44">
        <v>0</v>
      </c>
      <c r="L32" s="44">
        <v>2.5</v>
      </c>
      <c r="M32" s="44">
        <v>1.91</v>
      </c>
      <c r="N32" s="44">
        <v>0.27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0.08</v>
      </c>
      <c r="U32" s="44">
        <v>0.24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237.36</v>
      </c>
      <c r="AF32" s="44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44">
        <v>237.36</v>
      </c>
      <c r="AM32" s="45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</row>
    <row r="33" spans="1:88" s="50" customFormat="1" ht="25.5" customHeight="1">
      <c r="A33" s="41" t="s">
        <v>64</v>
      </c>
      <c r="B33" s="34" t="s">
        <v>25</v>
      </c>
      <c r="C33" s="35">
        <v>108</v>
      </c>
      <c r="D33" s="36">
        <v>6.16</v>
      </c>
      <c r="E33" s="36">
        <v>5.25</v>
      </c>
      <c r="F33" s="36">
        <v>0</v>
      </c>
      <c r="G33" s="36">
        <v>5.25</v>
      </c>
      <c r="H33" s="36">
        <v>16</v>
      </c>
      <c r="I33" s="36">
        <v>7.08</v>
      </c>
      <c r="J33" s="36">
        <v>71.62</v>
      </c>
      <c r="K33" s="36">
        <v>1.89</v>
      </c>
      <c r="L33" s="36">
        <v>18.53</v>
      </c>
      <c r="M33" s="36">
        <v>1.14</v>
      </c>
      <c r="N33" s="36">
        <v>1.01</v>
      </c>
      <c r="O33" s="36">
        <v>0.58</v>
      </c>
      <c r="P33" s="36">
        <v>0</v>
      </c>
      <c r="Q33" s="36">
        <v>7.7</v>
      </c>
      <c r="R33" s="36">
        <v>0</v>
      </c>
      <c r="S33" s="36">
        <v>3</v>
      </c>
      <c r="T33" s="36">
        <v>0</v>
      </c>
      <c r="U33" s="36">
        <v>5.1</v>
      </c>
      <c r="V33" s="36">
        <v>1.95</v>
      </c>
      <c r="W33" s="36">
        <v>1.95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1.41</v>
      </c>
      <c r="AE33" s="36">
        <v>129.89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129.89</v>
      </c>
      <c r="AM33" s="38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</row>
    <row r="34" spans="1:88" s="47" customFormat="1" ht="25.5" customHeight="1">
      <c r="A34" s="41" t="s">
        <v>65</v>
      </c>
      <c r="B34" s="42" t="s">
        <v>26</v>
      </c>
      <c r="C34" s="43">
        <v>14.27</v>
      </c>
      <c r="D34" s="44">
        <v>6.41</v>
      </c>
      <c r="E34" s="44">
        <v>3.2</v>
      </c>
      <c r="F34" s="44">
        <v>2.72</v>
      </c>
      <c r="G34" s="44">
        <v>0.48</v>
      </c>
      <c r="H34" s="44">
        <v>0.86</v>
      </c>
      <c r="I34" s="44">
        <v>0.44</v>
      </c>
      <c r="J34" s="44">
        <v>3.36</v>
      </c>
      <c r="K34" s="44">
        <v>0</v>
      </c>
      <c r="L34" s="44">
        <v>5.007</v>
      </c>
      <c r="M34" s="44">
        <v>0.968</v>
      </c>
      <c r="N34" s="44">
        <v>0.334</v>
      </c>
      <c r="O34" s="44">
        <v>0.12</v>
      </c>
      <c r="P34" s="44">
        <v>0</v>
      </c>
      <c r="Q34" s="44">
        <v>0.03</v>
      </c>
      <c r="R34" s="44">
        <v>1.458</v>
      </c>
      <c r="S34" s="44">
        <v>0.04</v>
      </c>
      <c r="T34" s="44">
        <v>0</v>
      </c>
      <c r="U34" s="44">
        <v>2.057</v>
      </c>
      <c r="V34" s="44">
        <v>1.117</v>
      </c>
      <c r="W34" s="44">
        <v>1.06</v>
      </c>
      <c r="X34" s="44">
        <v>0.027</v>
      </c>
      <c r="Y34" s="44">
        <v>0.03</v>
      </c>
      <c r="Z34" s="44">
        <v>0</v>
      </c>
      <c r="AA34" s="44">
        <v>0</v>
      </c>
      <c r="AB34" s="44">
        <v>0</v>
      </c>
      <c r="AC34" s="44">
        <v>0</v>
      </c>
      <c r="AD34" s="44">
        <v>1.057</v>
      </c>
      <c r="AE34" s="44">
        <v>21.450999999999997</v>
      </c>
      <c r="AF34" s="44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44">
        <v>21.450999999999997</v>
      </c>
      <c r="AM34" s="45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</row>
    <row r="35" spans="1:88" s="50" customFormat="1" ht="25.5" customHeight="1">
      <c r="A35" s="41" t="s">
        <v>66</v>
      </c>
      <c r="B35" s="34" t="s">
        <v>27</v>
      </c>
      <c r="C35" s="35">
        <v>302.89</v>
      </c>
      <c r="D35" s="36">
        <v>32</v>
      </c>
      <c r="E35" s="36">
        <v>121</v>
      </c>
      <c r="F35" s="36">
        <v>27.76</v>
      </c>
      <c r="G35" s="36">
        <v>93.23</v>
      </c>
      <c r="H35" s="36">
        <v>76.79</v>
      </c>
      <c r="I35" s="36">
        <v>50.26</v>
      </c>
      <c r="J35" s="36">
        <v>22.82</v>
      </c>
      <c r="K35" s="36">
        <v>0</v>
      </c>
      <c r="L35" s="36">
        <v>327.84</v>
      </c>
      <c r="M35" s="36">
        <v>139.67</v>
      </c>
      <c r="N35" s="36">
        <v>8.1</v>
      </c>
      <c r="O35" s="36">
        <v>60.27</v>
      </c>
      <c r="P35" s="36">
        <v>40.11</v>
      </c>
      <c r="Q35" s="36">
        <v>0.61</v>
      </c>
      <c r="R35" s="36">
        <v>2.9</v>
      </c>
      <c r="S35" s="36">
        <v>0</v>
      </c>
      <c r="T35" s="36">
        <v>20.25</v>
      </c>
      <c r="U35" s="36">
        <v>55.9</v>
      </c>
      <c r="V35" s="36">
        <v>42.27</v>
      </c>
      <c r="W35" s="36">
        <v>42.27</v>
      </c>
      <c r="X35" s="36">
        <v>0</v>
      </c>
      <c r="Y35" s="36">
        <v>0</v>
      </c>
      <c r="Z35" s="36">
        <v>43.05</v>
      </c>
      <c r="AA35" s="36">
        <v>27.47</v>
      </c>
      <c r="AB35" s="36">
        <v>2.53</v>
      </c>
      <c r="AC35" s="36">
        <v>13.05</v>
      </c>
      <c r="AD35" s="36">
        <v>0</v>
      </c>
      <c r="AE35" s="36">
        <v>716.07</v>
      </c>
      <c r="AF35" s="36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6">
        <v>716.07</v>
      </c>
      <c r="AM35" s="38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88" s="47" customFormat="1" ht="25.5" customHeight="1">
      <c r="A36" s="41" t="s">
        <v>67</v>
      </c>
      <c r="B36" s="42" t="s">
        <v>28</v>
      </c>
      <c r="C36" s="43">
        <v>13.67</v>
      </c>
      <c r="D36" s="44">
        <v>2.35</v>
      </c>
      <c r="E36" s="44">
        <v>0</v>
      </c>
      <c r="F36" s="44">
        <v>0</v>
      </c>
      <c r="G36" s="44">
        <v>0</v>
      </c>
      <c r="H36" s="44">
        <v>10.54</v>
      </c>
      <c r="I36" s="44">
        <v>0.78</v>
      </c>
      <c r="J36" s="44">
        <v>0</v>
      </c>
      <c r="K36" s="44">
        <v>0</v>
      </c>
      <c r="L36" s="44">
        <v>203.09</v>
      </c>
      <c r="M36" s="44">
        <v>37.33</v>
      </c>
      <c r="N36" s="44">
        <v>28.64</v>
      </c>
      <c r="O36" s="44">
        <v>46.23</v>
      </c>
      <c r="P36" s="44">
        <v>40.54</v>
      </c>
      <c r="Q36" s="44">
        <v>0</v>
      </c>
      <c r="R36" s="44">
        <v>45.5</v>
      </c>
      <c r="S36" s="44">
        <v>0</v>
      </c>
      <c r="T36" s="44">
        <v>3.86</v>
      </c>
      <c r="U36" s="44">
        <v>0.99</v>
      </c>
      <c r="V36" s="44">
        <v>4.66</v>
      </c>
      <c r="W36" s="44">
        <v>4.49</v>
      </c>
      <c r="X36" s="44">
        <v>0.17</v>
      </c>
      <c r="Y36" s="44">
        <v>0</v>
      </c>
      <c r="Z36" s="44">
        <v>0.94</v>
      </c>
      <c r="AA36" s="44">
        <v>0.94</v>
      </c>
      <c r="AB36" s="44">
        <v>0</v>
      </c>
      <c r="AC36" s="44">
        <v>0</v>
      </c>
      <c r="AD36" s="44">
        <v>0</v>
      </c>
      <c r="AE36" s="44">
        <v>222.36</v>
      </c>
      <c r="AF36" s="44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44">
        <v>222.36</v>
      </c>
      <c r="AM36" s="45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</row>
    <row r="37" spans="1:88" s="50" customFormat="1" ht="25.5" customHeight="1">
      <c r="A37" s="41" t="s">
        <v>68</v>
      </c>
      <c r="B37" s="34" t="s">
        <v>29</v>
      </c>
      <c r="C37" s="35">
        <v>436.82603991645374</v>
      </c>
      <c r="D37" s="36">
        <v>132.18282772094574</v>
      </c>
      <c r="E37" s="36">
        <v>80.06385905042694</v>
      </c>
      <c r="F37" s="36">
        <v>45.18982737681895</v>
      </c>
      <c r="G37" s="36">
        <v>34.874031673608</v>
      </c>
      <c r="H37" s="36">
        <v>145.55837210402817</v>
      </c>
      <c r="I37" s="36">
        <v>75.56796575396892</v>
      </c>
      <c r="J37" s="36">
        <v>2.3778030039969997</v>
      </c>
      <c r="K37" s="36">
        <v>1.0752122830869995</v>
      </c>
      <c r="L37" s="36">
        <v>217.93696658007195</v>
      </c>
      <c r="M37" s="36">
        <v>86.37459472335297</v>
      </c>
      <c r="N37" s="36">
        <v>52.951747430520015</v>
      </c>
      <c r="O37" s="36">
        <v>4.464905957226001</v>
      </c>
      <c r="P37" s="36">
        <v>4.450495267948</v>
      </c>
      <c r="Q37" s="36">
        <v>8.78796980362</v>
      </c>
      <c r="R37" s="36">
        <v>24.48184224162402</v>
      </c>
      <c r="S37" s="36">
        <v>0</v>
      </c>
      <c r="T37" s="36">
        <v>4.230529615095</v>
      </c>
      <c r="U37" s="36">
        <v>32.19488154068598</v>
      </c>
      <c r="V37" s="36">
        <v>1.2884654521319998</v>
      </c>
      <c r="W37" s="36">
        <v>1.2884654521319998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7.473170935507999</v>
      </c>
      <c r="AE37" s="36">
        <v>663.5246428841657</v>
      </c>
      <c r="AF37" s="36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6">
        <v>663.5246428841657</v>
      </c>
      <c r="AM37" s="38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  <row r="38" spans="1:88" s="47" customFormat="1" ht="25.5" customHeight="1">
      <c r="A38" s="41" t="s">
        <v>69</v>
      </c>
      <c r="B38" s="42" t="s">
        <v>30</v>
      </c>
      <c r="C38" s="43">
        <v>293.27035722000016</v>
      </c>
      <c r="D38" s="44">
        <v>1.1488272000000002</v>
      </c>
      <c r="E38" s="44">
        <v>53.833107629999965</v>
      </c>
      <c r="F38" s="44">
        <v>10.698629530000007</v>
      </c>
      <c r="G38" s="44">
        <v>43.13447809999996</v>
      </c>
      <c r="H38" s="44">
        <v>210.70238957000018</v>
      </c>
      <c r="I38" s="44">
        <v>27.58603282</v>
      </c>
      <c r="J38" s="44">
        <v>0</v>
      </c>
      <c r="K38" s="44">
        <v>0</v>
      </c>
      <c r="L38" s="44">
        <v>50.45847240999997</v>
      </c>
      <c r="M38" s="44">
        <v>50.45847240999997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1.3315389700000002</v>
      </c>
      <c r="W38" s="44">
        <v>1.3315389700000002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0.95</v>
      </c>
      <c r="AE38" s="44">
        <v>346.0103686000001</v>
      </c>
      <c r="AF38" s="44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44">
        <v>346.0103686000001</v>
      </c>
      <c r="AM38" s="45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</row>
    <row r="39" spans="1:88" s="50" customFormat="1" ht="25.5" customHeight="1">
      <c r="A39" s="41" t="s">
        <v>74</v>
      </c>
      <c r="B39" s="34" t="s">
        <v>31</v>
      </c>
      <c r="C39" s="35">
        <v>435.7786928799965</v>
      </c>
      <c r="D39" s="36">
        <v>357.35784030999645</v>
      </c>
      <c r="E39" s="36">
        <v>74.08495002000006</v>
      </c>
      <c r="F39" s="36">
        <v>55.22253666000003</v>
      </c>
      <c r="G39" s="36">
        <v>18.862413360000037</v>
      </c>
      <c r="H39" s="36">
        <v>0.78352</v>
      </c>
      <c r="I39" s="36">
        <v>0.30314492000000004</v>
      </c>
      <c r="J39" s="36">
        <v>0</v>
      </c>
      <c r="K39" s="36">
        <v>3.2492376299999988</v>
      </c>
      <c r="L39" s="36">
        <v>6.31</v>
      </c>
      <c r="M39" s="36">
        <v>1.827052</v>
      </c>
      <c r="N39" s="36">
        <v>0</v>
      </c>
      <c r="O39" s="36">
        <v>0</v>
      </c>
      <c r="P39" s="36">
        <v>0</v>
      </c>
      <c r="Q39" s="36">
        <v>0</v>
      </c>
      <c r="R39" s="36">
        <v>0.05</v>
      </c>
      <c r="S39" s="36">
        <v>0</v>
      </c>
      <c r="T39" s="36">
        <v>0.19</v>
      </c>
      <c r="U39" s="36">
        <v>4.24</v>
      </c>
      <c r="V39" s="36">
        <v>1.33</v>
      </c>
      <c r="W39" s="36">
        <v>1.3</v>
      </c>
      <c r="X39" s="36" t="s">
        <v>1</v>
      </c>
      <c r="Y39" s="36">
        <v>0.03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443.4</v>
      </c>
      <c r="AF39" s="36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6">
        <v>443.4</v>
      </c>
      <c r="AM39" s="38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</row>
    <row r="40" spans="1:88" s="47" customFormat="1" ht="25.5" customHeight="1">
      <c r="A40" s="84"/>
      <c r="B40" s="42" t="s">
        <v>32</v>
      </c>
      <c r="C40" s="43">
        <f>SUM(C5:C39)</f>
        <v>10149.539701732752</v>
      </c>
      <c r="D40" s="43">
        <f aca="true" t="shared" si="0" ref="D40:AL40">SUM(D5:D39)</f>
        <v>4076.213976905729</v>
      </c>
      <c r="E40" s="43">
        <f t="shared" si="0"/>
        <v>2422.977541224443</v>
      </c>
      <c r="F40" s="43">
        <f t="shared" si="0"/>
        <v>778.0760201493973</v>
      </c>
      <c r="G40" s="43">
        <f t="shared" si="0"/>
        <v>1230.8699852750467</v>
      </c>
      <c r="H40" s="43">
        <f t="shared" si="0"/>
        <v>2113.7680347580063</v>
      </c>
      <c r="I40" s="43">
        <f t="shared" si="0"/>
        <v>1048.9843524449996</v>
      </c>
      <c r="J40" s="43">
        <f t="shared" si="0"/>
        <v>319.7197039065942</v>
      </c>
      <c r="K40" s="43">
        <f t="shared" si="0"/>
        <v>167.1451900729779</v>
      </c>
      <c r="L40" s="43">
        <f t="shared" si="0"/>
        <v>4974.358087706059</v>
      </c>
      <c r="M40" s="43">
        <f t="shared" si="0"/>
        <v>1475.9576134910894</v>
      </c>
      <c r="N40" s="43">
        <f t="shared" si="0"/>
        <v>359.4415209925148</v>
      </c>
      <c r="O40" s="43">
        <f t="shared" si="0"/>
        <v>327.11535845246914</v>
      </c>
      <c r="P40" s="43">
        <f t="shared" si="0"/>
        <v>517.6165553847143</v>
      </c>
      <c r="Q40" s="43">
        <f t="shared" si="0"/>
        <v>98.4613116095386</v>
      </c>
      <c r="R40" s="43">
        <f t="shared" si="0"/>
        <v>149.64196041846154</v>
      </c>
      <c r="S40" s="43">
        <f t="shared" si="0"/>
        <v>48.946142903201945</v>
      </c>
      <c r="T40" s="43">
        <f t="shared" si="0"/>
        <v>258.0349632999194</v>
      </c>
      <c r="U40" s="43">
        <f t="shared" si="0"/>
        <v>1232.6945013441505</v>
      </c>
      <c r="V40" s="43">
        <f t="shared" si="0"/>
        <v>230.67435177164958</v>
      </c>
      <c r="W40" s="43">
        <f t="shared" si="0"/>
        <v>179.48854744701868</v>
      </c>
      <c r="X40" s="43">
        <f t="shared" si="0"/>
        <v>9.508458509999999</v>
      </c>
      <c r="Y40" s="43">
        <f t="shared" si="0"/>
        <v>6.86602376</v>
      </c>
      <c r="Z40" s="43">
        <f t="shared" si="0"/>
        <v>298.94102591555173</v>
      </c>
      <c r="AA40" s="43">
        <f t="shared" si="0"/>
        <v>74.63465216</v>
      </c>
      <c r="AB40" s="43">
        <f t="shared" si="0"/>
        <v>28.813532739551718</v>
      </c>
      <c r="AC40" s="43">
        <f t="shared" si="0"/>
        <v>166.235841016</v>
      </c>
      <c r="AD40" s="43">
        <f t="shared" si="0"/>
        <v>89.84408886716143</v>
      </c>
      <c r="AE40" s="43">
        <f t="shared" si="0"/>
        <v>15743.358563113174</v>
      </c>
      <c r="AF40" s="43">
        <f t="shared" si="0"/>
        <v>1332.0711604794458</v>
      </c>
      <c r="AG40" s="43">
        <f t="shared" si="0"/>
        <v>311.220862249446</v>
      </c>
      <c r="AH40" s="43">
        <f t="shared" si="0"/>
        <v>442.8730804800001</v>
      </c>
      <c r="AI40" s="43">
        <f t="shared" si="0"/>
        <v>357.55867701</v>
      </c>
      <c r="AJ40" s="43">
        <f t="shared" si="0"/>
        <v>88.575</v>
      </c>
      <c r="AK40" s="43">
        <f t="shared" si="0"/>
        <v>47.21754074</v>
      </c>
      <c r="AL40" s="43">
        <f t="shared" si="0"/>
        <v>17075.42972359262</v>
      </c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</row>
    <row r="41" spans="1:88" s="23" customFormat="1" ht="12.75">
      <c r="A41" s="27"/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</row>
    <row r="42" spans="1:88" s="64" customFormat="1" ht="13.5" thickBot="1">
      <c r="A42" s="59"/>
      <c r="B42" s="60" t="s">
        <v>70</v>
      </c>
      <c r="C42" s="61">
        <v>10517.7</v>
      </c>
      <c r="D42" s="61">
        <v>4267.2</v>
      </c>
      <c r="E42" s="61">
        <v>2490</v>
      </c>
      <c r="F42" s="61">
        <v>1181</v>
      </c>
      <c r="G42" s="61">
        <v>1326</v>
      </c>
      <c r="H42" s="61">
        <v>2163.8</v>
      </c>
      <c r="I42" s="61">
        <v>1073.9</v>
      </c>
      <c r="J42" s="61">
        <v>323</v>
      </c>
      <c r="K42" s="61">
        <v>183</v>
      </c>
      <c r="L42" s="61">
        <v>5024</v>
      </c>
      <c r="M42" s="61">
        <v>1667</v>
      </c>
      <c r="N42" s="61">
        <v>425</v>
      </c>
      <c r="O42" s="61">
        <v>390</v>
      </c>
      <c r="P42" s="61">
        <v>593</v>
      </c>
      <c r="Q42" s="61">
        <v>104.4</v>
      </c>
      <c r="R42" s="61">
        <v>176</v>
      </c>
      <c r="S42" s="61">
        <v>53.5</v>
      </c>
      <c r="T42" s="61">
        <v>282.1</v>
      </c>
      <c r="U42" s="61">
        <v>1333</v>
      </c>
      <c r="V42" s="61">
        <v>278.1</v>
      </c>
      <c r="W42" s="61">
        <v>257.2</v>
      </c>
      <c r="X42" s="61">
        <v>11.9</v>
      </c>
      <c r="Y42" s="61">
        <v>9</v>
      </c>
      <c r="Z42" s="61">
        <v>300.6</v>
      </c>
      <c r="AA42" s="61">
        <v>87.6</v>
      </c>
      <c r="AB42" s="61">
        <v>17.8</v>
      </c>
      <c r="AC42" s="61">
        <v>195.1</v>
      </c>
      <c r="AD42" s="61">
        <v>94</v>
      </c>
      <c r="AE42" s="61">
        <v>16214.2</v>
      </c>
      <c r="AF42" s="61">
        <v>1652.2</v>
      </c>
      <c r="AG42" s="61">
        <v>405.7</v>
      </c>
      <c r="AH42" s="61">
        <v>574.2</v>
      </c>
      <c r="AI42" s="61">
        <v>487.3</v>
      </c>
      <c r="AJ42" s="61">
        <v>120.7</v>
      </c>
      <c r="AK42" s="61">
        <v>64.3</v>
      </c>
      <c r="AL42" s="61">
        <v>17866.4</v>
      </c>
      <c r="AM42" s="62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</row>
    <row r="43" spans="1:43" s="76" customFormat="1" ht="13.5" thickBot="1">
      <c r="A43" s="70"/>
      <c r="B43" s="71" t="s">
        <v>72</v>
      </c>
      <c r="C43" s="72">
        <v>9425</v>
      </c>
      <c r="D43" s="73">
        <v>3310</v>
      </c>
      <c r="E43" s="73">
        <f>SUM(F43:G43)</f>
        <v>2010</v>
      </c>
      <c r="F43" s="74">
        <v>1040</v>
      </c>
      <c r="G43" s="74">
        <v>970</v>
      </c>
      <c r="H43" s="73">
        <v>2510</v>
      </c>
      <c r="I43" s="73">
        <v>1270</v>
      </c>
      <c r="J43" s="73">
        <v>185</v>
      </c>
      <c r="K43" s="73">
        <v>140</v>
      </c>
      <c r="L43" s="72">
        <v>4089.8</v>
      </c>
      <c r="M43" s="75">
        <v>1381.8854181123586</v>
      </c>
      <c r="N43" s="75">
        <v>150.68141358287</v>
      </c>
      <c r="O43" s="75">
        <v>270.05475980859495</v>
      </c>
      <c r="P43" s="75">
        <v>474</v>
      </c>
      <c r="Q43" s="75">
        <v>96</v>
      </c>
      <c r="R43" s="75">
        <v>117</v>
      </c>
      <c r="S43" s="75">
        <v>53</v>
      </c>
      <c r="T43" s="75">
        <v>207</v>
      </c>
      <c r="U43" s="75">
        <v>1341</v>
      </c>
      <c r="V43" s="75">
        <v>225</v>
      </c>
      <c r="W43" s="72">
        <v>198</v>
      </c>
      <c r="X43" s="73">
        <v>13</v>
      </c>
      <c r="Y43" s="73">
        <v>13</v>
      </c>
      <c r="Z43" s="73">
        <v>172</v>
      </c>
      <c r="AA43" s="72">
        <v>48</v>
      </c>
      <c r="AB43" s="73">
        <v>17</v>
      </c>
      <c r="AC43" s="73">
        <v>107</v>
      </c>
      <c r="AD43" s="73">
        <v>126</v>
      </c>
      <c r="AE43" s="72">
        <v>14032.9</v>
      </c>
      <c r="AF43" s="72">
        <v>1423</v>
      </c>
      <c r="AG43" s="30">
        <v>159</v>
      </c>
      <c r="AH43" s="71">
        <v>607</v>
      </c>
      <c r="AI43" s="72">
        <v>566</v>
      </c>
      <c r="AJ43" s="72">
        <v>63</v>
      </c>
      <c r="AK43" s="72">
        <v>27</v>
      </c>
      <c r="AL43" s="72">
        <v>15455.8</v>
      </c>
      <c r="AM43" s="72"/>
      <c r="AN43" s="72"/>
      <c r="AO43" s="72"/>
      <c r="AQ43" s="77"/>
    </row>
    <row r="44" spans="1:43" s="68" customFormat="1" ht="13.5" thickBot="1">
      <c r="A44" s="65"/>
      <c r="B44" s="66" t="s">
        <v>71</v>
      </c>
      <c r="C44" s="67">
        <f>(C42-C43)/C43</f>
        <v>0.11593633952254649</v>
      </c>
      <c r="D44" s="67">
        <f aca="true" t="shared" si="1" ref="D44:AL44">(D42-D43)/D43</f>
        <v>0.2891842900302114</v>
      </c>
      <c r="E44" s="67">
        <f t="shared" si="1"/>
        <v>0.23880597014925373</v>
      </c>
      <c r="F44" s="67">
        <f t="shared" si="1"/>
        <v>0.13557692307692307</v>
      </c>
      <c r="G44" s="67">
        <f t="shared" si="1"/>
        <v>0.3670103092783505</v>
      </c>
      <c r="H44" s="67">
        <f t="shared" si="1"/>
        <v>-0.13792828685258957</v>
      </c>
      <c r="I44" s="67">
        <f t="shared" si="1"/>
        <v>-0.15440944881889757</v>
      </c>
      <c r="J44" s="67">
        <f t="shared" si="1"/>
        <v>0.745945945945946</v>
      </c>
      <c r="K44" s="67">
        <f t="shared" si="1"/>
        <v>0.30714285714285716</v>
      </c>
      <c r="L44" s="67">
        <f t="shared" si="1"/>
        <v>0.22842192772262696</v>
      </c>
      <c r="M44" s="67">
        <f t="shared" si="1"/>
        <v>0.20632288187620146</v>
      </c>
      <c r="N44" s="67">
        <f t="shared" si="1"/>
        <v>1.8205203939519952</v>
      </c>
      <c r="O44" s="67">
        <f t="shared" si="1"/>
        <v>0.4441515501390085</v>
      </c>
      <c r="P44" s="67">
        <f t="shared" si="1"/>
        <v>0.2510548523206751</v>
      </c>
      <c r="Q44" s="67">
        <f t="shared" si="1"/>
        <v>0.08750000000000006</v>
      </c>
      <c r="R44" s="67">
        <f t="shared" si="1"/>
        <v>0.5042735042735043</v>
      </c>
      <c r="S44" s="67">
        <f t="shared" si="1"/>
        <v>0.009433962264150943</v>
      </c>
      <c r="T44" s="67">
        <f t="shared" si="1"/>
        <v>0.36280193236714986</v>
      </c>
      <c r="U44" s="67">
        <f t="shared" si="1"/>
        <v>-0.005965697240865026</v>
      </c>
      <c r="V44" s="67">
        <f t="shared" si="1"/>
        <v>0.2360000000000001</v>
      </c>
      <c r="W44" s="67">
        <f t="shared" si="1"/>
        <v>0.2989898989898989</v>
      </c>
      <c r="X44" s="67">
        <f t="shared" si="1"/>
        <v>-0.08461538461538459</v>
      </c>
      <c r="Y44" s="67">
        <f t="shared" si="1"/>
        <v>-0.3076923076923077</v>
      </c>
      <c r="Z44" s="67">
        <f t="shared" si="1"/>
        <v>0.7476744186046513</v>
      </c>
      <c r="AA44" s="67">
        <f t="shared" si="1"/>
        <v>0.8249999999999998</v>
      </c>
      <c r="AB44" s="67">
        <f t="shared" si="1"/>
        <v>0.047058823529411806</v>
      </c>
      <c r="AC44" s="67">
        <f t="shared" si="1"/>
        <v>0.8233644859813084</v>
      </c>
      <c r="AD44" s="67">
        <f t="shared" si="1"/>
        <v>-0.25396825396825395</v>
      </c>
      <c r="AE44" s="67">
        <f t="shared" si="1"/>
        <v>0.15544185449907014</v>
      </c>
      <c r="AF44" s="67">
        <f t="shared" si="1"/>
        <v>0.16106816584680256</v>
      </c>
      <c r="AG44" s="67">
        <f t="shared" si="1"/>
        <v>1.5515723270440251</v>
      </c>
      <c r="AH44" s="67">
        <f t="shared" si="1"/>
        <v>-0.05403624382207571</v>
      </c>
      <c r="AI44" s="67">
        <f t="shared" si="1"/>
        <v>-0.13904593639575968</v>
      </c>
      <c r="AJ44" s="67">
        <f t="shared" si="1"/>
        <v>0.915873015873016</v>
      </c>
      <c r="AK44" s="67">
        <f t="shared" si="1"/>
        <v>1.3814814814814813</v>
      </c>
      <c r="AL44" s="67">
        <f t="shared" si="1"/>
        <v>0.1559673391218832</v>
      </c>
      <c r="AM44" s="67"/>
      <c r="AN44" s="67"/>
      <c r="AO44" s="67"/>
      <c r="AQ44" s="69"/>
    </row>
    <row r="45" spans="1:89" s="52" customFormat="1" ht="12.75">
      <c r="A45" s="28" t="s">
        <v>34</v>
      </c>
      <c r="B45" s="51" t="s">
        <v>115</v>
      </c>
      <c r="C45" s="6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7"/>
      <c r="AF45" s="6"/>
      <c r="AG45" s="17"/>
      <c r="AH45" s="17"/>
      <c r="AI45" s="17"/>
      <c r="AJ45" s="17"/>
      <c r="AK45" s="17"/>
      <c r="AL45" s="7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</row>
    <row r="46" spans="1:37" s="52" customFormat="1" ht="12.75">
      <c r="A46" s="53" t="s">
        <v>35</v>
      </c>
      <c r="B46" s="54" t="s">
        <v>117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F46" s="55"/>
      <c r="AG46" s="55"/>
      <c r="AH46" s="55"/>
      <c r="AI46" s="55"/>
      <c r="AJ46" s="55"/>
      <c r="AK46" s="55"/>
    </row>
    <row r="47" spans="1:89" s="52" customFormat="1" ht="12.75">
      <c r="A47" s="28"/>
      <c r="B47" s="95"/>
      <c r="C47" s="95"/>
      <c r="D47" s="95"/>
      <c r="E47" s="95"/>
      <c r="F47" s="95"/>
      <c r="G47" s="95"/>
      <c r="H47" s="9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1"/>
      <c r="AF47" s="95"/>
      <c r="AG47" s="95"/>
      <c r="AH47" s="95"/>
      <c r="AI47" s="95"/>
      <c r="AJ47" s="95"/>
      <c r="AK47" s="95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</row>
    <row r="48" spans="1:89" s="52" customFormat="1" ht="12.75">
      <c r="A48" s="28"/>
      <c r="C48" s="9"/>
      <c r="D48" s="19"/>
      <c r="E48" s="19"/>
      <c r="F48" s="19"/>
      <c r="G48" s="19"/>
      <c r="H48" s="19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1"/>
      <c r="AF48" s="9"/>
      <c r="AG48" s="19"/>
      <c r="AH48" s="19"/>
      <c r="AI48" s="19"/>
      <c r="AJ48" s="19"/>
      <c r="AK48" s="19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</row>
    <row r="49" spans="1:88" ht="12.75">
      <c r="A49" s="24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1"/>
      <c r="AF49" s="11"/>
      <c r="AG49" s="2"/>
      <c r="AH49" s="2"/>
      <c r="AI49" s="2"/>
      <c r="AJ49" s="2"/>
      <c r="AK49" s="2"/>
      <c r="AL49" s="2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</sheetData>
  <mergeCells count="4">
    <mergeCell ref="B47:H47"/>
    <mergeCell ref="B2:AE2"/>
    <mergeCell ref="AF2:AL2"/>
    <mergeCell ref="AF47:AK47"/>
  </mergeCells>
  <conditionalFormatting sqref="B46 B24:B25 B30 B13 B15 B2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37" r:id="rId1"/>
  <colBreaks count="1" manualBreakCount="1">
    <brk id="3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2008-07-30T10:05:02Z</cp:lastPrinted>
  <dcterms:created xsi:type="dcterms:W3CDTF">2008-07-23T08:49:33Z</dcterms:created>
  <dcterms:modified xsi:type="dcterms:W3CDTF">2008-08-18T10:58:36Z</dcterms:modified>
  <cp:category/>
  <cp:version/>
  <cp:contentType/>
  <cp:contentStatus/>
</cp:coreProperties>
</file>