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3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'Arkusz1'!$A$1:$AM$47</definedName>
  </definedNames>
  <calcPr fullCalcOnLoad="1"/>
</workbook>
</file>

<file path=xl/sharedStrings.xml><?xml version="1.0" encoding="utf-8"?>
<sst xmlns="http://schemas.openxmlformats.org/spreadsheetml/2006/main" count="291" uniqueCount="84">
  <si>
    <t>Bankowy Fundusz Leasingowy</t>
  </si>
  <si>
    <t>BNP Paribas Lease Group</t>
  </si>
  <si>
    <t>BRE Leasing</t>
  </si>
  <si>
    <t>Europejski Fundusz Leasingowy</t>
  </si>
  <si>
    <t>NOMA 2</t>
  </si>
  <si>
    <t>Siemens Finance</t>
  </si>
  <si>
    <t>Pekao Leasing</t>
  </si>
  <si>
    <t>BPH Leasing</t>
  </si>
  <si>
    <t>BZ WBK Finance &amp; Leasing*</t>
  </si>
  <si>
    <t>Deutsche Leasing Polska</t>
  </si>
  <si>
    <t>Fortis Lease Polska</t>
  </si>
  <si>
    <t>NL Leasing Polska</t>
  </si>
  <si>
    <t>Nordea Finance Polska</t>
  </si>
  <si>
    <t>Raiffeisen Leasing Polska</t>
  </si>
  <si>
    <t>Renault Credit Polska</t>
  </si>
  <si>
    <t>Scania Finance Polska</t>
  </si>
  <si>
    <t>SG Equipment Leasing Polska</t>
  </si>
  <si>
    <t>VFS Usługi Finansowe Polska</t>
  </si>
  <si>
    <t>Volkswagen Leasing Polska</t>
  </si>
  <si>
    <t>Caterpillar Financial Services</t>
  </si>
  <si>
    <t>VB Leasing Polska</t>
  </si>
  <si>
    <t>DaimlerChrysler Leasing Polska</t>
  </si>
  <si>
    <t>SGB-Tran-Leasing PTL</t>
  </si>
  <si>
    <t>Millennium Leasing</t>
  </si>
  <si>
    <t>ORIX Polska</t>
  </si>
  <si>
    <t>Kredyt Lease</t>
  </si>
  <si>
    <t xml:space="preserve">IQ 2007 </t>
  </si>
  <si>
    <t>bd</t>
  </si>
  <si>
    <t>Immoconsult**</t>
  </si>
  <si>
    <t>ING Lease (Polska)***</t>
  </si>
  <si>
    <t>LHI Leasing Polska ****</t>
  </si>
  <si>
    <t>Masterlease Polska *****</t>
  </si>
  <si>
    <t>Getin Leasing</t>
  </si>
  <si>
    <t>Handlowy-Leasing</t>
  </si>
  <si>
    <t>IKB Leasing Polska</t>
  </si>
  <si>
    <t>No</t>
  </si>
  <si>
    <t>Company</t>
  </si>
  <si>
    <t>Total vehicles</t>
  </si>
  <si>
    <t>Truck Tractors</t>
  </si>
  <si>
    <t>Semi Trailers / Trailers</t>
  </si>
  <si>
    <t>Buses</t>
  </si>
  <si>
    <t>Others</t>
  </si>
  <si>
    <t>other vehicles</t>
  </si>
  <si>
    <t>Machinery &amp; industrial</t>
  </si>
  <si>
    <t>Computers &amp; Business Machines</t>
  </si>
  <si>
    <t>Other IT</t>
  </si>
  <si>
    <t>Other means of trasportation</t>
  </si>
  <si>
    <t>Aircraft</t>
  </si>
  <si>
    <t>Ships</t>
  </si>
  <si>
    <t>Rail</t>
  </si>
  <si>
    <t>Other Equipment</t>
  </si>
  <si>
    <t>TOTAL EQUIPMENT</t>
  </si>
  <si>
    <t>REAL ESTATE</t>
  </si>
  <si>
    <t>EQUIPMENT &amp; REAL ESTATE</t>
  </si>
  <si>
    <t>TOTAL</t>
  </si>
  <si>
    <t>Change %</t>
  </si>
  <si>
    <t>2007 IQ Market Valuation</t>
  </si>
  <si>
    <t>2006 IQ</t>
  </si>
  <si>
    <t>* BZ WBK Finanse &amp; Leasing SA and BZ WBK Leasing SA</t>
  </si>
  <si>
    <t>** Immoconsult publishes its data only on an annual basis which is due to the specific character of the real estate market</t>
  </si>
  <si>
    <t>*** ING Lease Polska and ING Car Lease Polska.</t>
  </si>
  <si>
    <t>**** LHI publishes its data only on an annual basis which is due to the specific character of the real estate market</t>
  </si>
  <si>
    <t>***** Futura Leasing SA and Prime Car Management SA.</t>
  </si>
  <si>
    <t>Value of leased assets (mln PLN)</t>
  </si>
  <si>
    <t>Hotels &amp; Laisure</t>
  </si>
  <si>
    <t>Other</t>
  </si>
  <si>
    <t>Offices</t>
  </si>
  <si>
    <t>Industrial</t>
  </si>
  <si>
    <t>Retail</t>
  </si>
  <si>
    <t>Passanger Cars</t>
  </si>
  <si>
    <t>Trucks:</t>
  </si>
  <si>
    <t>commercial (&lt;3,5t)</t>
  </si>
  <si>
    <t>Construction Equipment</t>
  </si>
  <si>
    <t>Agricultural Machines</t>
  </si>
  <si>
    <t>Printing Machines</t>
  </si>
  <si>
    <t>Metal Procesing Machines</t>
  </si>
  <si>
    <t>Medical Equipment</t>
  </si>
  <si>
    <t>Gastronomic Equipment</t>
  </si>
  <si>
    <t>Forklift</t>
  </si>
  <si>
    <t>Hardware</t>
  </si>
  <si>
    <t>Software</t>
  </si>
  <si>
    <t>heavy trucks (&gt;3,5t)</t>
  </si>
  <si>
    <t>Plastic Production Machines</t>
  </si>
  <si>
    <t>Food Industry Machines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</si>
</sst>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0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8"/>
      <name val="Tahoma"/>
      <family val="2"/>
    </font>
    <font>
      <b/>
      <sz val="9"/>
      <name val="Arial CE"/>
      <family val="2"/>
    </font>
    <font>
      <sz val="8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20" applyFont="1">
      <alignment/>
      <protection/>
    </xf>
    <xf numFmtId="0" fontId="5" fillId="0" borderId="0" xfId="20" applyFont="1">
      <alignment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 vertical="center" wrapText="1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0" fontId="10" fillId="3" borderId="3" xfId="20" applyFont="1" applyFill="1" applyBorder="1">
      <alignment/>
      <protection/>
    </xf>
    <xf numFmtId="0" fontId="7" fillId="3" borderId="4" xfId="20" applyFont="1" applyFill="1" applyBorder="1">
      <alignment/>
      <protection/>
    </xf>
    <xf numFmtId="4" fontId="11" fillId="3" borderId="3" xfId="20" applyNumberFormat="1" applyFont="1" applyFill="1" applyBorder="1">
      <alignment/>
      <protection/>
    </xf>
    <xf numFmtId="4" fontId="7" fillId="3" borderId="5" xfId="20" applyNumberFormat="1" applyFont="1" applyFill="1" applyBorder="1" applyAlignment="1">
      <alignment horizontal="right"/>
      <protection/>
    </xf>
    <xf numFmtId="4" fontId="7" fillId="3" borderId="6" xfId="20" applyNumberFormat="1" applyFont="1" applyFill="1" applyBorder="1" applyAlignment="1">
      <alignment horizontal="right"/>
      <protection/>
    </xf>
    <xf numFmtId="4" fontId="10" fillId="3" borderId="5" xfId="20" applyNumberFormat="1" applyFont="1" applyFill="1" applyBorder="1" applyAlignment="1">
      <alignment horizontal="right"/>
      <protection/>
    </xf>
    <xf numFmtId="4" fontId="11" fillId="3" borderId="7" xfId="20" applyNumberFormat="1" applyFont="1" applyFill="1" applyBorder="1" applyAlignment="1">
      <alignment horizontal="right"/>
      <protection/>
    </xf>
    <xf numFmtId="4" fontId="11" fillId="3" borderId="8" xfId="20" applyNumberFormat="1" applyFont="1" applyFill="1" applyBorder="1" applyAlignment="1">
      <alignment horizontal="right"/>
      <protection/>
    </xf>
    <xf numFmtId="4" fontId="10" fillId="3" borderId="8" xfId="20" applyNumberFormat="1" applyFont="1" applyFill="1" applyBorder="1" applyAlignment="1">
      <alignment horizontal="right"/>
      <protection/>
    </xf>
    <xf numFmtId="4" fontId="12" fillId="3" borderId="7" xfId="20" applyNumberFormat="1" applyFont="1" applyFill="1" applyBorder="1" applyAlignment="1">
      <alignment horizontal="right"/>
      <protection/>
    </xf>
    <xf numFmtId="0" fontId="10" fillId="0" borderId="3" xfId="20" applyFont="1" applyFill="1" applyBorder="1">
      <alignment/>
      <protection/>
    </xf>
    <xf numFmtId="0" fontId="7" fillId="0" borderId="4" xfId="20" applyFont="1" applyFill="1" applyBorder="1">
      <alignment/>
      <protection/>
    </xf>
    <xf numFmtId="4" fontId="11" fillId="0" borderId="3" xfId="20" applyNumberFormat="1" applyFont="1" applyFill="1" applyBorder="1">
      <alignment/>
      <protection/>
    </xf>
    <xf numFmtId="4" fontId="7" fillId="0" borderId="5" xfId="20" applyNumberFormat="1" applyFont="1" applyFill="1" applyBorder="1" applyAlignment="1">
      <alignment horizontal="right"/>
      <protection/>
    </xf>
    <xf numFmtId="4" fontId="7" fillId="0" borderId="6" xfId="20" applyNumberFormat="1" applyFont="1" applyFill="1" applyBorder="1" applyAlignment="1">
      <alignment horizontal="right"/>
      <protection/>
    </xf>
    <xf numFmtId="4" fontId="10" fillId="0" borderId="5" xfId="20" applyNumberFormat="1" applyFont="1" applyFill="1" applyBorder="1" applyAlignment="1">
      <alignment horizontal="right"/>
      <protection/>
    </xf>
    <xf numFmtId="4" fontId="11" fillId="0" borderId="7" xfId="20" applyNumberFormat="1" applyFont="1" applyFill="1" applyBorder="1" applyAlignment="1">
      <alignment horizontal="right"/>
      <protection/>
    </xf>
    <xf numFmtId="4" fontId="11" fillId="0" borderId="8" xfId="20" applyNumberFormat="1" applyFont="1" applyFill="1" applyBorder="1" applyAlignment="1">
      <alignment horizontal="right"/>
      <protection/>
    </xf>
    <xf numFmtId="4" fontId="10" fillId="0" borderId="8" xfId="20" applyNumberFormat="1" applyFont="1" applyFill="1" applyBorder="1" applyAlignment="1">
      <alignment horizontal="right"/>
      <protection/>
    </xf>
    <xf numFmtId="4" fontId="12" fillId="0" borderId="7" xfId="20" applyNumberFormat="1" applyFont="1" applyFill="1" applyBorder="1" applyAlignment="1">
      <alignment horizontal="right"/>
      <protection/>
    </xf>
    <xf numFmtId="0" fontId="1" fillId="0" borderId="9" xfId="20" applyFont="1" applyBorder="1">
      <alignment/>
      <protection/>
    </xf>
    <xf numFmtId="0" fontId="1" fillId="0" borderId="0" xfId="20" applyFont="1" applyBorder="1">
      <alignment/>
      <protection/>
    </xf>
    <xf numFmtId="4" fontId="8" fillId="0" borderId="0" xfId="20" applyNumberFormat="1" applyFont="1" applyBorder="1">
      <alignment/>
      <protection/>
    </xf>
    <xf numFmtId="4" fontId="7" fillId="0" borderId="0" xfId="20" applyNumberFormat="1" applyFont="1" applyBorder="1">
      <alignment/>
      <protection/>
    </xf>
    <xf numFmtId="4" fontId="13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1" fillId="0" borderId="0" xfId="20">
      <alignment/>
      <protection/>
    </xf>
    <xf numFmtId="0" fontId="7" fillId="0" borderId="0" xfId="20" applyFont="1" applyFill="1" applyBorder="1">
      <alignment/>
      <protection/>
    </xf>
    <xf numFmtId="0" fontId="8" fillId="0" borderId="10" xfId="20" applyFont="1" applyBorder="1">
      <alignment/>
      <protection/>
    </xf>
    <xf numFmtId="0" fontId="15" fillId="0" borderId="11" xfId="20" applyFont="1" applyBorder="1">
      <alignment/>
      <protection/>
    </xf>
    <xf numFmtId="4" fontId="8" fillId="0" borderId="11" xfId="20" applyNumberFormat="1" applyFont="1" applyBorder="1">
      <alignment/>
      <protection/>
    </xf>
    <xf numFmtId="0" fontId="0" fillId="0" borderId="11" xfId="0" applyBorder="1" applyAlignment="1">
      <alignment/>
    </xf>
    <xf numFmtId="9" fontId="8" fillId="0" borderId="11" xfId="20" applyNumberFormat="1" applyFont="1" applyBorder="1">
      <alignment/>
      <protection/>
    </xf>
    <xf numFmtId="0" fontId="15" fillId="0" borderId="12" xfId="20" applyFont="1" applyBorder="1">
      <alignment/>
      <protection/>
    </xf>
    <xf numFmtId="4" fontId="15" fillId="0" borderId="13" xfId="20" applyNumberFormat="1" applyFont="1" applyBorder="1">
      <alignment/>
      <protection/>
    </xf>
    <xf numFmtId="0" fontId="13" fillId="0" borderId="11" xfId="20" applyFont="1" applyBorder="1">
      <alignment/>
      <protection/>
    </xf>
    <xf numFmtId="4" fontId="13" fillId="0" borderId="11" xfId="20" applyNumberFormat="1" applyFont="1" applyBorder="1">
      <alignment/>
      <protection/>
    </xf>
    <xf numFmtId="0" fontId="17" fillId="0" borderId="11" xfId="0" applyFont="1" applyBorder="1" applyAlignment="1">
      <alignment/>
    </xf>
    <xf numFmtId="4" fontId="11" fillId="3" borderId="3" xfId="20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4" fontId="11" fillId="0" borderId="3" xfId="20" applyNumberFormat="1" applyFont="1" applyFill="1" applyBorder="1" applyAlignment="1">
      <alignment horizontal="right"/>
      <protection/>
    </xf>
    <xf numFmtId="0" fontId="10" fillId="3" borderId="3" xfId="15" applyFont="1" applyFill="1" applyBorder="1">
      <alignment/>
      <protection/>
    </xf>
    <xf numFmtId="0" fontId="7" fillId="3" borderId="4" xfId="15" applyFont="1" applyFill="1" applyBorder="1">
      <alignment/>
      <protection/>
    </xf>
    <xf numFmtId="4" fontId="11" fillId="3" borderId="3" xfId="15" applyNumberFormat="1" applyFont="1" applyFill="1" applyBorder="1">
      <alignment/>
      <protection/>
    </xf>
    <xf numFmtId="4" fontId="7" fillId="3" borderId="5" xfId="15" applyNumberFormat="1" applyFont="1" applyFill="1" applyBorder="1" applyAlignment="1">
      <alignment horizontal="right"/>
      <protection/>
    </xf>
    <xf numFmtId="4" fontId="7" fillId="3" borderId="6" xfId="15" applyNumberFormat="1" applyFont="1" applyFill="1" applyBorder="1" applyAlignment="1">
      <alignment horizontal="right"/>
      <protection/>
    </xf>
    <xf numFmtId="4" fontId="10" fillId="3" borderId="5" xfId="15" applyNumberFormat="1" applyFont="1" applyFill="1" applyBorder="1" applyAlignment="1">
      <alignment horizontal="right"/>
      <protection/>
    </xf>
    <xf numFmtId="4" fontId="11" fillId="3" borderId="7" xfId="15" applyNumberFormat="1" applyFont="1" applyFill="1" applyBorder="1" applyAlignment="1">
      <alignment horizontal="right"/>
      <protection/>
    </xf>
    <xf numFmtId="4" fontId="11" fillId="3" borderId="8" xfId="15" applyNumberFormat="1" applyFont="1" applyFill="1" applyBorder="1" applyAlignment="1">
      <alignment horizontal="right"/>
      <protection/>
    </xf>
    <xf numFmtId="4" fontId="10" fillId="3" borderId="8" xfId="15" applyNumberFormat="1" applyFont="1" applyFill="1" applyBorder="1" applyAlignment="1">
      <alignment horizontal="right"/>
      <protection/>
    </xf>
    <xf numFmtId="4" fontId="12" fillId="3" borderId="7" xfId="15" applyNumberFormat="1" applyFont="1" applyFill="1" applyBorder="1" applyAlignment="1">
      <alignment horizontal="right"/>
      <protection/>
    </xf>
    <xf numFmtId="9" fontId="8" fillId="0" borderId="0" xfId="20" applyNumberFormat="1" applyFont="1" applyBorder="1">
      <alignment/>
      <protection/>
    </xf>
    <xf numFmtId="4" fontId="10" fillId="0" borderId="14" xfId="20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11" xfId="20" applyFont="1" applyBorder="1" applyAlignment="1">
      <alignment horizontal="left"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Fill="1" applyBorder="1" applyAlignment="1">
      <alignment/>
      <protection/>
    </xf>
    <xf numFmtId="0" fontId="4" fillId="0" borderId="0" xfId="0" applyFont="1" applyAlignment="1">
      <alignment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6" xfId="20" applyFont="1" applyFill="1" applyBorder="1" applyAlignment="1">
      <alignment horizontal="center" vertical="center" wrapText="1"/>
      <protection/>
    </xf>
    <xf numFmtId="0" fontId="6" fillId="2" borderId="1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20" applyFont="1" applyFill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</cellXfs>
  <cellStyles count="11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Comma" xfId="16"/>
    <cellStyle name="Comma [0]" xfId="17"/>
    <cellStyle name="Hyperlink" xfId="18"/>
    <cellStyle name="Normal_leasing" xfId="19"/>
    <cellStyle name="Normalny_Arkusz1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zoomScale="70" zoomScaleNormal="70" workbookViewId="0" topLeftCell="A1">
      <selection activeCell="K11" sqref="K11"/>
    </sheetView>
  </sheetViews>
  <sheetFormatPr defaultColWidth="9.140625" defaultRowHeight="12.75"/>
  <cols>
    <col min="1" max="1" width="4.00390625" style="0" customWidth="1"/>
    <col min="2" max="2" width="31.28125" style="0" customWidth="1"/>
    <col min="3" max="3" width="11.57421875" style="0" bestFit="1" customWidth="1"/>
    <col min="4" max="4" width="10.7109375" style="0" customWidth="1"/>
    <col min="8" max="8" width="9.57421875" style="0" customWidth="1"/>
    <col min="12" max="12" width="10.57421875" style="0" customWidth="1"/>
    <col min="18" max="18" width="11.140625" style="0" customWidth="1"/>
    <col min="23" max="23" width="11.7109375" style="0" customWidth="1"/>
    <col min="27" max="27" width="14.00390625" style="0" customWidth="1"/>
    <col min="28" max="30" width="9.28125" style="0" bestFit="1" customWidth="1"/>
    <col min="31" max="31" width="11.140625" style="0" customWidth="1"/>
    <col min="32" max="32" width="13.421875" style="0" customWidth="1"/>
    <col min="33" max="33" width="12.57421875" style="0" customWidth="1"/>
    <col min="34" max="34" width="11.140625" style="0" customWidth="1"/>
    <col min="35" max="38" width="9.28125" style="0" bestFit="1" customWidth="1"/>
    <col min="39" max="39" width="13.00390625" style="0" customWidth="1"/>
  </cols>
  <sheetData>
    <row r="1" spans="1:39" ht="20.25">
      <c r="A1" s="66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26</v>
      </c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1"/>
      <c r="AA1" s="1"/>
      <c r="AB1" s="1"/>
      <c r="AC1" s="1"/>
      <c r="AD1" s="1"/>
      <c r="AE1" s="1"/>
      <c r="AF1" s="1"/>
      <c r="AG1" s="80"/>
      <c r="AH1" s="80"/>
      <c r="AI1" s="80"/>
      <c r="AJ1" s="80"/>
      <c r="AK1" s="80"/>
      <c r="AL1" s="80"/>
      <c r="AM1" s="80"/>
    </row>
    <row r="2" spans="1:39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0"/>
      <c r="M2" s="61"/>
      <c r="N2" s="61"/>
      <c r="O2" s="61"/>
      <c r="P2" s="61"/>
      <c r="Q2" s="61"/>
      <c r="R2" s="61"/>
      <c r="S2" s="6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9" thickBot="1">
      <c r="A3" s="67" t="s">
        <v>35</v>
      </c>
      <c r="B3" s="68" t="s">
        <v>36</v>
      </c>
      <c r="C3" s="69" t="s">
        <v>37</v>
      </c>
      <c r="D3" s="70" t="s">
        <v>69</v>
      </c>
      <c r="E3" s="3" t="s">
        <v>70</v>
      </c>
      <c r="F3" s="4" t="s">
        <v>71</v>
      </c>
      <c r="G3" s="4" t="s">
        <v>81</v>
      </c>
      <c r="H3" s="5" t="s">
        <v>38</v>
      </c>
      <c r="I3" s="5" t="s">
        <v>39</v>
      </c>
      <c r="J3" s="71" t="s">
        <v>40</v>
      </c>
      <c r="K3" s="72" t="s">
        <v>42</v>
      </c>
      <c r="L3" s="69" t="s">
        <v>43</v>
      </c>
      <c r="M3" s="73" t="s">
        <v>72</v>
      </c>
      <c r="N3" s="73" t="s">
        <v>73</v>
      </c>
      <c r="O3" s="73" t="s">
        <v>74</v>
      </c>
      <c r="P3" s="5" t="s">
        <v>82</v>
      </c>
      <c r="Q3" s="5" t="s">
        <v>75</v>
      </c>
      <c r="R3" s="5" t="s">
        <v>83</v>
      </c>
      <c r="S3" s="73" t="s">
        <v>76</v>
      </c>
      <c r="T3" s="73" t="s">
        <v>77</v>
      </c>
      <c r="U3" s="73" t="s">
        <v>78</v>
      </c>
      <c r="V3" s="74" t="s">
        <v>41</v>
      </c>
      <c r="W3" s="75" t="s">
        <v>44</v>
      </c>
      <c r="X3" s="76" t="s">
        <v>79</v>
      </c>
      <c r="Y3" s="74" t="s">
        <v>80</v>
      </c>
      <c r="Z3" s="74" t="s">
        <v>45</v>
      </c>
      <c r="AA3" s="77" t="s">
        <v>46</v>
      </c>
      <c r="AB3" s="74" t="s">
        <v>47</v>
      </c>
      <c r="AC3" s="74" t="s">
        <v>48</v>
      </c>
      <c r="AD3" s="74" t="s">
        <v>49</v>
      </c>
      <c r="AE3" s="78" t="s">
        <v>50</v>
      </c>
      <c r="AF3" s="78" t="s">
        <v>51</v>
      </c>
      <c r="AG3" s="78" t="s">
        <v>52</v>
      </c>
      <c r="AH3" s="3" t="s">
        <v>67</v>
      </c>
      <c r="AI3" s="3" t="s">
        <v>68</v>
      </c>
      <c r="AJ3" s="3" t="s">
        <v>66</v>
      </c>
      <c r="AK3" s="3" t="s">
        <v>64</v>
      </c>
      <c r="AL3" s="6" t="s">
        <v>65</v>
      </c>
      <c r="AM3" s="79" t="s">
        <v>53</v>
      </c>
    </row>
    <row r="4" spans="1:39" ht="15">
      <c r="A4" s="7">
        <v>1</v>
      </c>
      <c r="B4" s="8" t="s">
        <v>0</v>
      </c>
      <c r="C4" s="9">
        <v>165.04</v>
      </c>
      <c r="D4" s="10" t="s">
        <v>27</v>
      </c>
      <c r="E4" s="10" t="s">
        <v>27</v>
      </c>
      <c r="F4" s="10" t="s">
        <v>27</v>
      </c>
      <c r="G4" s="10" t="s">
        <v>27</v>
      </c>
      <c r="H4" s="10" t="s">
        <v>27</v>
      </c>
      <c r="I4" s="10" t="s">
        <v>27</v>
      </c>
      <c r="J4" s="10" t="s">
        <v>27</v>
      </c>
      <c r="K4" s="11" t="s">
        <v>27</v>
      </c>
      <c r="L4" s="10">
        <v>59.94</v>
      </c>
      <c r="M4" s="12" t="s">
        <v>27</v>
      </c>
      <c r="N4" s="12" t="s">
        <v>27</v>
      </c>
      <c r="O4" s="12" t="s">
        <v>27</v>
      </c>
      <c r="P4" s="12" t="s">
        <v>27</v>
      </c>
      <c r="Q4" s="12" t="s">
        <v>27</v>
      </c>
      <c r="R4" s="12" t="s">
        <v>27</v>
      </c>
      <c r="S4" s="12" t="s">
        <v>27</v>
      </c>
      <c r="T4" s="12" t="s">
        <v>27</v>
      </c>
      <c r="U4" s="12" t="s">
        <v>27</v>
      </c>
      <c r="V4" s="12" t="s">
        <v>27</v>
      </c>
      <c r="W4" s="12">
        <v>1.54</v>
      </c>
      <c r="X4" s="12" t="s">
        <v>27</v>
      </c>
      <c r="Y4" s="12" t="s">
        <v>27</v>
      </c>
      <c r="Z4" s="12" t="s">
        <v>27</v>
      </c>
      <c r="AA4" s="12">
        <v>1.22</v>
      </c>
      <c r="AB4" s="12" t="s">
        <v>27</v>
      </c>
      <c r="AC4" s="12" t="s">
        <v>27</v>
      </c>
      <c r="AD4" s="12" t="s">
        <v>27</v>
      </c>
      <c r="AE4" s="12">
        <v>8.59</v>
      </c>
      <c r="AF4" s="13">
        <v>236.33</v>
      </c>
      <c r="AG4" s="14">
        <v>32.53</v>
      </c>
      <c r="AH4" s="15" t="s">
        <v>27</v>
      </c>
      <c r="AI4" s="15" t="s">
        <v>27</v>
      </c>
      <c r="AJ4" s="15" t="s">
        <v>27</v>
      </c>
      <c r="AK4" s="15" t="s">
        <v>27</v>
      </c>
      <c r="AL4" s="15" t="s">
        <v>27</v>
      </c>
      <c r="AM4" s="16">
        <v>268.86</v>
      </c>
    </row>
    <row r="5" spans="1:39" s="46" customFormat="1" ht="15">
      <c r="A5" s="17">
        <v>2</v>
      </c>
      <c r="B5" s="18" t="s">
        <v>1</v>
      </c>
      <c r="C5" s="19">
        <v>6.35031922624</v>
      </c>
      <c r="D5" s="20" t="s">
        <v>27</v>
      </c>
      <c r="E5" s="20" t="s">
        <v>27</v>
      </c>
      <c r="F5" s="20" t="s">
        <v>27</v>
      </c>
      <c r="G5" s="20" t="s">
        <v>27</v>
      </c>
      <c r="H5" s="20" t="s">
        <v>27</v>
      </c>
      <c r="I5" s="20" t="s">
        <v>27</v>
      </c>
      <c r="J5" s="20" t="s">
        <v>27</v>
      </c>
      <c r="K5" s="21" t="s">
        <v>27</v>
      </c>
      <c r="L5" s="20">
        <v>31.683898492418</v>
      </c>
      <c r="M5" s="22" t="s">
        <v>27</v>
      </c>
      <c r="N5" s="22" t="s">
        <v>27</v>
      </c>
      <c r="O5" s="22" t="s">
        <v>27</v>
      </c>
      <c r="P5" s="22" t="s">
        <v>27</v>
      </c>
      <c r="Q5" s="22" t="s">
        <v>27</v>
      </c>
      <c r="R5" s="22" t="s">
        <v>27</v>
      </c>
      <c r="S5" s="22" t="s">
        <v>27</v>
      </c>
      <c r="T5" s="22" t="s">
        <v>27</v>
      </c>
      <c r="U5" s="22" t="s">
        <v>27</v>
      </c>
      <c r="V5" s="22" t="s">
        <v>27</v>
      </c>
      <c r="W5" s="22">
        <v>5.906648164744</v>
      </c>
      <c r="X5" s="22" t="s">
        <v>27</v>
      </c>
      <c r="Y5" s="22" t="s">
        <v>27</v>
      </c>
      <c r="Z5" s="22" t="s">
        <v>27</v>
      </c>
      <c r="AA5" s="22">
        <v>0</v>
      </c>
      <c r="AB5" s="22">
        <v>0</v>
      </c>
      <c r="AC5" s="22">
        <v>0</v>
      </c>
      <c r="AD5" s="22">
        <v>0</v>
      </c>
      <c r="AE5" s="22">
        <v>0.3621024</v>
      </c>
      <c r="AF5" s="23">
        <v>44.302968283401995</v>
      </c>
      <c r="AG5" s="24">
        <v>0</v>
      </c>
      <c r="AH5" s="25">
        <v>0</v>
      </c>
      <c r="AI5" s="25">
        <v>0</v>
      </c>
      <c r="AJ5" s="25">
        <v>0</v>
      </c>
      <c r="AK5" s="25">
        <v>0</v>
      </c>
      <c r="AL5" s="25">
        <v>0</v>
      </c>
      <c r="AM5" s="26">
        <v>44.302968283401995</v>
      </c>
    </row>
    <row r="6" spans="1:39" ht="15">
      <c r="A6" s="7">
        <v>3</v>
      </c>
      <c r="B6" s="8" t="s">
        <v>7</v>
      </c>
      <c r="C6" s="9">
        <v>221.22228478</v>
      </c>
      <c r="D6" s="10">
        <v>77.43785968000002</v>
      </c>
      <c r="E6" s="10">
        <v>43.25917112999999</v>
      </c>
      <c r="F6" s="10">
        <v>9.426048950000004</v>
      </c>
      <c r="G6" s="10">
        <v>33.83312217999999</v>
      </c>
      <c r="H6" s="10">
        <v>73.63132182999999</v>
      </c>
      <c r="I6" s="10">
        <v>23.271095779999996</v>
      </c>
      <c r="J6" s="10">
        <v>1.1051865</v>
      </c>
      <c r="K6" s="11">
        <v>2.51764986</v>
      </c>
      <c r="L6" s="10">
        <v>71.69846868999998</v>
      </c>
      <c r="M6" s="12">
        <v>8.70359966</v>
      </c>
      <c r="N6" s="12">
        <v>0</v>
      </c>
      <c r="O6" s="12">
        <v>2.80337202</v>
      </c>
      <c r="P6" s="12">
        <v>2.46523121</v>
      </c>
      <c r="Q6" s="12">
        <v>10.83067749</v>
      </c>
      <c r="R6" s="12">
        <v>2.55912762</v>
      </c>
      <c r="S6" s="12">
        <v>6.558062630000002</v>
      </c>
      <c r="T6" s="12">
        <v>0.4193114</v>
      </c>
      <c r="U6" s="12">
        <v>9.035203409999996</v>
      </c>
      <c r="V6" s="12">
        <v>28.323883249999998</v>
      </c>
      <c r="W6" s="12">
        <v>7.720470830000001</v>
      </c>
      <c r="X6" s="12">
        <v>7.720470830000001</v>
      </c>
      <c r="Y6" s="12">
        <v>0</v>
      </c>
      <c r="Z6" s="12">
        <v>0</v>
      </c>
      <c r="AA6" s="12">
        <v>9.5303977</v>
      </c>
      <c r="AB6" s="12">
        <v>0.90366</v>
      </c>
      <c r="AC6" s="12">
        <v>0.22673770000000001</v>
      </c>
      <c r="AD6" s="12">
        <v>8.4</v>
      </c>
      <c r="AE6" s="12">
        <v>1.4172040700000001</v>
      </c>
      <c r="AF6" s="13">
        <v>311.58882607</v>
      </c>
      <c r="AG6" s="14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6">
        <v>311.58882607</v>
      </c>
    </row>
    <row r="7" spans="1:39" ht="15">
      <c r="A7" s="17">
        <v>4</v>
      </c>
      <c r="B7" s="18" t="s">
        <v>2</v>
      </c>
      <c r="C7" s="19">
        <v>424.1681435396873</v>
      </c>
      <c r="D7" s="20">
        <v>165.33514645389596</v>
      </c>
      <c r="E7" s="20">
        <v>73.12865088085677</v>
      </c>
      <c r="F7" s="20">
        <v>0</v>
      </c>
      <c r="G7" s="20">
        <v>73.12865088085677</v>
      </c>
      <c r="H7" s="20">
        <v>123.38215013689651</v>
      </c>
      <c r="I7" s="20">
        <v>48.99596664238017</v>
      </c>
      <c r="J7" s="20">
        <v>9.537594343200002</v>
      </c>
      <c r="K7" s="21">
        <v>3.7886350824579997</v>
      </c>
      <c r="L7" s="20">
        <v>123.02373044410987</v>
      </c>
      <c r="M7" s="22">
        <v>28.18585780847762</v>
      </c>
      <c r="N7" s="22">
        <v>0.03336658729785067</v>
      </c>
      <c r="O7" s="22">
        <v>6.3287213036675904</v>
      </c>
      <c r="P7" s="22">
        <v>15.683981545504306</v>
      </c>
      <c r="Q7" s="22">
        <v>7.46174850413595</v>
      </c>
      <c r="R7" s="22">
        <v>7.347070854061553</v>
      </c>
      <c r="S7" s="22">
        <v>0.20737129720385844</v>
      </c>
      <c r="T7" s="22">
        <v>0.5311578841583292</v>
      </c>
      <c r="U7" s="22">
        <v>3.689995165014652</v>
      </c>
      <c r="V7" s="22">
        <v>53.55445949458815</v>
      </c>
      <c r="W7" s="22">
        <v>1.6139695299999988</v>
      </c>
      <c r="X7" s="22">
        <v>1.6047069983961175</v>
      </c>
      <c r="Y7" s="22">
        <v>0.009262531603881165</v>
      </c>
      <c r="Z7" s="22">
        <v>0</v>
      </c>
      <c r="AA7" s="22">
        <v>1.39008197</v>
      </c>
      <c r="AB7" s="22">
        <v>1.17</v>
      </c>
      <c r="AC7" s="22">
        <v>0.22008197</v>
      </c>
      <c r="AD7" s="22">
        <v>0</v>
      </c>
      <c r="AE7" s="22">
        <v>0.8701287063261895</v>
      </c>
      <c r="AF7" s="23">
        <v>551.0660541901234</v>
      </c>
      <c r="AG7" s="24">
        <v>103.60009</v>
      </c>
      <c r="AH7" s="25">
        <v>62.782709</v>
      </c>
      <c r="AI7" s="25">
        <v>7.85165</v>
      </c>
      <c r="AJ7" s="25">
        <v>0</v>
      </c>
      <c r="AK7" s="25">
        <v>32.965731</v>
      </c>
      <c r="AL7" s="25">
        <v>0</v>
      </c>
      <c r="AM7" s="26">
        <v>654.6661441901234</v>
      </c>
    </row>
    <row r="8" spans="1:39" ht="15">
      <c r="A8" s="7">
        <v>5</v>
      </c>
      <c r="B8" s="8" t="s">
        <v>8</v>
      </c>
      <c r="C8" s="9">
        <v>238.4</v>
      </c>
      <c r="D8" s="10">
        <v>85.64</v>
      </c>
      <c r="E8" s="10">
        <v>55.25</v>
      </c>
      <c r="F8" s="10" t="s">
        <v>27</v>
      </c>
      <c r="G8" s="10" t="s">
        <v>27</v>
      </c>
      <c r="H8" s="10">
        <v>43.6</v>
      </c>
      <c r="I8" s="10">
        <v>35.34</v>
      </c>
      <c r="J8" s="10">
        <v>4.41</v>
      </c>
      <c r="K8" s="11">
        <v>14.16</v>
      </c>
      <c r="L8" s="10">
        <v>102.45</v>
      </c>
      <c r="M8" s="12" t="s">
        <v>27</v>
      </c>
      <c r="N8" s="12" t="s">
        <v>27</v>
      </c>
      <c r="O8" s="12" t="s">
        <v>27</v>
      </c>
      <c r="P8" s="12" t="s">
        <v>27</v>
      </c>
      <c r="Q8" s="12" t="s">
        <v>27</v>
      </c>
      <c r="R8" s="12" t="s">
        <v>27</v>
      </c>
      <c r="S8" s="12" t="s">
        <v>27</v>
      </c>
      <c r="T8" s="12" t="s">
        <v>27</v>
      </c>
      <c r="U8" s="12" t="s">
        <v>27</v>
      </c>
      <c r="V8" s="12" t="s">
        <v>27</v>
      </c>
      <c r="W8" s="12">
        <v>1.75</v>
      </c>
      <c r="X8" s="12" t="s">
        <v>27</v>
      </c>
      <c r="Y8" s="12" t="s">
        <v>27</v>
      </c>
      <c r="Z8" s="12" t="s">
        <v>27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3">
        <v>342.6</v>
      </c>
      <c r="AG8" s="14">
        <v>6</v>
      </c>
      <c r="AH8" s="15" t="s">
        <v>27</v>
      </c>
      <c r="AI8" s="15" t="s">
        <v>27</v>
      </c>
      <c r="AJ8" s="15" t="s">
        <v>27</v>
      </c>
      <c r="AK8" s="15" t="s">
        <v>27</v>
      </c>
      <c r="AL8" s="15" t="s">
        <v>27</v>
      </c>
      <c r="AM8" s="16">
        <v>348.6</v>
      </c>
    </row>
    <row r="9" spans="1:39" ht="15">
      <c r="A9" s="17">
        <v>6</v>
      </c>
      <c r="B9" s="18" t="s">
        <v>19</v>
      </c>
      <c r="C9" s="19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1">
        <v>0</v>
      </c>
      <c r="L9" s="20">
        <v>79.7</v>
      </c>
      <c r="M9" s="22">
        <v>79.7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3">
        <v>79.7</v>
      </c>
      <c r="AG9" s="24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6">
        <v>79.7</v>
      </c>
    </row>
    <row r="10" spans="1:39" ht="15">
      <c r="A10" s="7">
        <v>7</v>
      </c>
      <c r="B10" s="8" t="s">
        <v>21</v>
      </c>
      <c r="C10" s="9">
        <v>46.79</v>
      </c>
      <c r="D10" s="10">
        <v>19.55</v>
      </c>
      <c r="E10" s="10">
        <v>23.54</v>
      </c>
      <c r="F10" s="10">
        <v>9.18</v>
      </c>
      <c r="G10" s="10">
        <v>14.36</v>
      </c>
      <c r="H10" s="10">
        <v>0</v>
      </c>
      <c r="I10" s="10">
        <v>0</v>
      </c>
      <c r="J10" s="10">
        <v>0</v>
      </c>
      <c r="K10" s="11">
        <v>3.7</v>
      </c>
      <c r="L10" s="10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3">
        <v>46.79</v>
      </c>
      <c r="AG10" s="14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6">
        <v>46.79</v>
      </c>
    </row>
    <row r="11" spans="1:39" ht="15">
      <c r="A11" s="17">
        <v>8</v>
      </c>
      <c r="B11" s="18" t="s">
        <v>9</v>
      </c>
      <c r="C11" s="19">
        <v>44.507</v>
      </c>
      <c r="D11" s="20">
        <v>7.513</v>
      </c>
      <c r="E11" s="20">
        <v>36.993</v>
      </c>
      <c r="F11" s="20" t="s">
        <v>27</v>
      </c>
      <c r="G11" s="20" t="s">
        <v>27</v>
      </c>
      <c r="H11" s="20">
        <v>0</v>
      </c>
      <c r="I11" s="20">
        <v>0</v>
      </c>
      <c r="J11" s="20">
        <v>0</v>
      </c>
      <c r="K11" s="21">
        <v>0</v>
      </c>
      <c r="L11" s="20">
        <v>63.566</v>
      </c>
      <c r="M11" s="22" t="s">
        <v>27</v>
      </c>
      <c r="N11" s="22" t="s">
        <v>27</v>
      </c>
      <c r="O11" s="22" t="s">
        <v>27</v>
      </c>
      <c r="P11" s="22" t="s">
        <v>27</v>
      </c>
      <c r="Q11" s="22" t="s">
        <v>27</v>
      </c>
      <c r="R11" s="22" t="s">
        <v>27</v>
      </c>
      <c r="S11" s="22" t="s">
        <v>27</v>
      </c>
      <c r="T11" s="22" t="s">
        <v>27</v>
      </c>
      <c r="U11" s="22" t="s">
        <v>27</v>
      </c>
      <c r="V11" s="22" t="s">
        <v>27</v>
      </c>
      <c r="W11" s="22">
        <v>0.073</v>
      </c>
      <c r="X11" s="22" t="s">
        <v>27</v>
      </c>
      <c r="Y11" s="22" t="s">
        <v>27</v>
      </c>
      <c r="Z11" s="22" t="s">
        <v>27</v>
      </c>
      <c r="AA11" s="22">
        <v>13.704</v>
      </c>
      <c r="AB11" s="22">
        <v>0</v>
      </c>
      <c r="AC11" s="22">
        <v>0</v>
      </c>
      <c r="AD11" s="22">
        <v>13.704</v>
      </c>
      <c r="AE11" s="22">
        <v>0</v>
      </c>
      <c r="AF11" s="23">
        <v>121.85</v>
      </c>
      <c r="AG11" s="24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6">
        <v>121.85</v>
      </c>
    </row>
    <row r="12" spans="1:39" ht="15">
      <c r="A12" s="7">
        <v>9</v>
      </c>
      <c r="B12" s="8" t="s">
        <v>3</v>
      </c>
      <c r="C12" s="9">
        <v>549.85</v>
      </c>
      <c r="D12" s="10">
        <v>258.84</v>
      </c>
      <c r="E12" s="10">
        <v>290.04</v>
      </c>
      <c r="F12" s="10" t="s">
        <v>27</v>
      </c>
      <c r="G12" s="10" t="s">
        <v>27</v>
      </c>
      <c r="H12" s="10" t="s">
        <v>27</v>
      </c>
      <c r="I12" s="10" t="s">
        <v>27</v>
      </c>
      <c r="J12" s="10" t="s">
        <v>27</v>
      </c>
      <c r="K12" s="11">
        <v>0.97</v>
      </c>
      <c r="L12" s="10">
        <v>200.74982737</v>
      </c>
      <c r="M12" s="12">
        <v>92.32</v>
      </c>
      <c r="N12" s="12">
        <v>3.64</v>
      </c>
      <c r="O12" s="12">
        <v>2.16</v>
      </c>
      <c r="P12" s="12" t="s">
        <v>27</v>
      </c>
      <c r="Q12" s="12" t="s">
        <v>27</v>
      </c>
      <c r="R12" s="12" t="s">
        <v>27</v>
      </c>
      <c r="S12" s="12">
        <v>7.57295542</v>
      </c>
      <c r="T12" s="12">
        <v>5.297955099999998</v>
      </c>
      <c r="U12" s="12">
        <v>14.22211474</v>
      </c>
      <c r="V12" s="12" t="s">
        <v>27</v>
      </c>
      <c r="W12" s="12">
        <v>13.21</v>
      </c>
      <c r="X12" s="12">
        <v>10.17</v>
      </c>
      <c r="Y12" s="12">
        <v>3.04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3">
        <v>763.80982737</v>
      </c>
      <c r="AG12" s="14">
        <v>4.07</v>
      </c>
      <c r="AH12" s="15" t="s">
        <v>27</v>
      </c>
      <c r="AI12" s="15" t="s">
        <v>27</v>
      </c>
      <c r="AJ12" s="15" t="s">
        <v>27</v>
      </c>
      <c r="AK12" s="15" t="s">
        <v>27</v>
      </c>
      <c r="AL12" s="15" t="s">
        <v>27</v>
      </c>
      <c r="AM12" s="16">
        <v>767.87982737</v>
      </c>
    </row>
    <row r="13" spans="1:39" ht="15">
      <c r="A13" s="17">
        <v>10</v>
      </c>
      <c r="B13" s="18" t="s">
        <v>10</v>
      </c>
      <c r="C13" s="19">
        <v>125.1</v>
      </c>
      <c r="D13" s="20">
        <v>31.6</v>
      </c>
      <c r="E13" s="20">
        <v>76.7</v>
      </c>
      <c r="F13" s="20" t="s">
        <v>27</v>
      </c>
      <c r="G13" s="20" t="s">
        <v>27</v>
      </c>
      <c r="H13" s="20">
        <v>0</v>
      </c>
      <c r="I13" s="20">
        <v>0</v>
      </c>
      <c r="J13" s="20">
        <v>0</v>
      </c>
      <c r="K13" s="21">
        <v>16.8</v>
      </c>
      <c r="L13" s="20">
        <v>74.5</v>
      </c>
      <c r="M13" s="22">
        <v>5.8</v>
      </c>
      <c r="N13" s="22">
        <v>0</v>
      </c>
      <c r="O13" s="22">
        <v>1.8</v>
      </c>
      <c r="P13" s="22">
        <v>9.5</v>
      </c>
      <c r="Q13" s="22">
        <v>0</v>
      </c>
      <c r="R13" s="22">
        <v>0</v>
      </c>
      <c r="S13" s="22">
        <v>2.7</v>
      </c>
      <c r="T13" s="22">
        <v>0</v>
      </c>
      <c r="U13" s="22">
        <v>5.1</v>
      </c>
      <c r="V13" s="22">
        <v>49.6</v>
      </c>
      <c r="W13" s="22">
        <v>17.1</v>
      </c>
      <c r="X13" s="22">
        <v>17.1</v>
      </c>
      <c r="Y13" s="22">
        <v>0</v>
      </c>
      <c r="Z13" s="22">
        <v>0</v>
      </c>
      <c r="AA13" s="22">
        <v>3.6</v>
      </c>
      <c r="AB13" s="22">
        <v>3.6</v>
      </c>
      <c r="AC13" s="22">
        <v>0</v>
      </c>
      <c r="AD13" s="22">
        <v>0</v>
      </c>
      <c r="AE13" s="22">
        <v>3.5</v>
      </c>
      <c r="AF13" s="23">
        <v>223.8</v>
      </c>
      <c r="AG13" s="24">
        <v>34</v>
      </c>
      <c r="AH13" s="25">
        <v>0</v>
      </c>
      <c r="AI13" s="25">
        <v>34</v>
      </c>
      <c r="AJ13" s="25">
        <v>0</v>
      </c>
      <c r="AK13" s="25">
        <v>0</v>
      </c>
      <c r="AL13" s="25">
        <v>0</v>
      </c>
      <c r="AM13" s="26">
        <v>257.8</v>
      </c>
    </row>
    <row r="14" spans="1:40" s="46" customFormat="1" ht="15">
      <c r="A14" s="48">
        <v>11</v>
      </c>
      <c r="B14" s="49" t="s">
        <v>32</v>
      </c>
      <c r="C14" s="50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2">
        <v>0</v>
      </c>
      <c r="L14" s="51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4">
        <v>94</v>
      </c>
      <c r="AG14" s="55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7">
        <v>94</v>
      </c>
      <c r="AN14" s="59"/>
    </row>
    <row r="15" spans="1:39" ht="15">
      <c r="A15" s="17">
        <v>12</v>
      </c>
      <c r="B15" s="18" t="s">
        <v>33</v>
      </c>
      <c r="C15" s="19">
        <v>144.38725904999995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1">
        <v>0</v>
      </c>
      <c r="L15" s="20">
        <v>46.864822079999996</v>
      </c>
      <c r="M15" s="22" t="s">
        <v>27</v>
      </c>
      <c r="N15" s="22" t="s">
        <v>27</v>
      </c>
      <c r="O15" s="22" t="s">
        <v>27</v>
      </c>
      <c r="P15" s="22" t="s">
        <v>27</v>
      </c>
      <c r="Q15" s="22" t="s">
        <v>27</v>
      </c>
      <c r="R15" s="22" t="s">
        <v>27</v>
      </c>
      <c r="S15" s="22" t="s">
        <v>27</v>
      </c>
      <c r="T15" s="22" t="s">
        <v>27</v>
      </c>
      <c r="U15" s="22" t="s">
        <v>27</v>
      </c>
      <c r="V15" s="22" t="s">
        <v>27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0.40989048</v>
      </c>
      <c r="AF15" s="23">
        <v>191.66197160999997</v>
      </c>
      <c r="AG15" s="24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6">
        <v>191.66197160999997</v>
      </c>
    </row>
    <row r="16" spans="1:39" ht="15">
      <c r="A16" s="7">
        <v>13</v>
      </c>
      <c r="B16" s="8" t="s">
        <v>34</v>
      </c>
      <c r="C16" s="9">
        <v>0.0384</v>
      </c>
      <c r="D16" s="10" t="s">
        <v>27</v>
      </c>
      <c r="E16" s="10" t="s">
        <v>27</v>
      </c>
      <c r="F16" s="10" t="s">
        <v>27</v>
      </c>
      <c r="G16" s="10" t="s">
        <v>27</v>
      </c>
      <c r="H16" s="10" t="s">
        <v>27</v>
      </c>
      <c r="I16" s="10" t="s">
        <v>27</v>
      </c>
      <c r="J16" s="10" t="s">
        <v>27</v>
      </c>
      <c r="K16" s="11" t="s">
        <v>27</v>
      </c>
      <c r="L16" s="10">
        <v>29.502999999999997</v>
      </c>
      <c r="M16" s="12">
        <v>0</v>
      </c>
      <c r="N16" s="12">
        <v>0</v>
      </c>
      <c r="O16" s="12">
        <v>9.274</v>
      </c>
      <c r="P16" s="12">
        <v>6.305</v>
      </c>
      <c r="Q16" s="12">
        <v>5.015</v>
      </c>
      <c r="R16" s="12">
        <v>0</v>
      </c>
      <c r="S16" s="12">
        <v>0</v>
      </c>
      <c r="T16" s="12">
        <v>0</v>
      </c>
      <c r="U16" s="12">
        <v>6.168</v>
      </c>
      <c r="V16" s="12">
        <v>2.741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3">
        <v>29.541399999999996</v>
      </c>
      <c r="AG16" s="14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6">
        <v>29.541399999999996</v>
      </c>
    </row>
    <row r="17" spans="1:39" ht="15">
      <c r="A17" s="17">
        <v>14</v>
      </c>
      <c r="B17" s="18" t="s">
        <v>28</v>
      </c>
      <c r="C17" s="47" t="s">
        <v>27</v>
      </c>
      <c r="D17" s="20" t="s">
        <v>27</v>
      </c>
      <c r="E17" s="20" t="s">
        <v>27</v>
      </c>
      <c r="F17" s="20" t="s">
        <v>27</v>
      </c>
      <c r="G17" s="20" t="s">
        <v>27</v>
      </c>
      <c r="H17" s="20" t="s">
        <v>27</v>
      </c>
      <c r="I17" s="20" t="s">
        <v>27</v>
      </c>
      <c r="J17" s="20" t="s">
        <v>27</v>
      </c>
      <c r="K17" s="21" t="s">
        <v>27</v>
      </c>
      <c r="L17" s="20" t="s">
        <v>27</v>
      </c>
      <c r="M17" s="22" t="s">
        <v>27</v>
      </c>
      <c r="N17" s="22" t="s">
        <v>27</v>
      </c>
      <c r="O17" s="22" t="s">
        <v>27</v>
      </c>
      <c r="P17" s="22" t="s">
        <v>27</v>
      </c>
      <c r="Q17" s="22" t="s">
        <v>27</v>
      </c>
      <c r="R17" s="22" t="s">
        <v>27</v>
      </c>
      <c r="S17" s="22" t="s">
        <v>27</v>
      </c>
      <c r="T17" s="22" t="s">
        <v>27</v>
      </c>
      <c r="U17" s="22" t="s">
        <v>27</v>
      </c>
      <c r="V17" s="22" t="s">
        <v>27</v>
      </c>
      <c r="W17" s="22" t="s">
        <v>27</v>
      </c>
      <c r="X17" s="22" t="s">
        <v>27</v>
      </c>
      <c r="Y17" s="22" t="s">
        <v>27</v>
      </c>
      <c r="Z17" s="22" t="s">
        <v>27</v>
      </c>
      <c r="AA17" s="22" t="s">
        <v>27</v>
      </c>
      <c r="AB17" s="22" t="s">
        <v>27</v>
      </c>
      <c r="AC17" s="22" t="s">
        <v>27</v>
      </c>
      <c r="AD17" s="22" t="s">
        <v>27</v>
      </c>
      <c r="AE17" s="22" t="s">
        <v>27</v>
      </c>
      <c r="AF17" s="23" t="s">
        <v>27</v>
      </c>
      <c r="AG17" s="24" t="s">
        <v>27</v>
      </c>
      <c r="AH17" s="25" t="s">
        <v>27</v>
      </c>
      <c r="AI17" s="25" t="s">
        <v>27</v>
      </c>
      <c r="AJ17" s="25" t="s">
        <v>27</v>
      </c>
      <c r="AK17" s="25" t="s">
        <v>27</v>
      </c>
      <c r="AL17" s="25" t="s">
        <v>27</v>
      </c>
      <c r="AM17" s="26" t="s">
        <v>27</v>
      </c>
    </row>
    <row r="18" spans="1:39" ht="15">
      <c r="A18" s="7">
        <v>15</v>
      </c>
      <c r="B18" s="8" t="s">
        <v>29</v>
      </c>
      <c r="C18" s="9">
        <v>123.1853305</v>
      </c>
      <c r="D18" s="10">
        <v>31.775616980000002</v>
      </c>
      <c r="E18" s="10">
        <v>90.20471352</v>
      </c>
      <c r="F18" s="10">
        <v>0</v>
      </c>
      <c r="G18" s="10">
        <v>90.20471352</v>
      </c>
      <c r="H18" s="10">
        <v>0</v>
      </c>
      <c r="I18" s="10">
        <v>0</v>
      </c>
      <c r="J18" s="10">
        <v>0</v>
      </c>
      <c r="K18" s="11">
        <v>1.205</v>
      </c>
      <c r="L18" s="10">
        <v>116.13281475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0.872352</v>
      </c>
      <c r="S18" s="12">
        <v>0</v>
      </c>
      <c r="T18" s="12">
        <v>0</v>
      </c>
      <c r="U18" s="12">
        <v>1.05110996</v>
      </c>
      <c r="V18" s="12">
        <v>114.20935279</v>
      </c>
      <c r="W18" s="12">
        <v>0.50979038</v>
      </c>
      <c r="X18" s="12">
        <v>0.34501426</v>
      </c>
      <c r="Y18" s="12">
        <v>0.16477612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0.2602</v>
      </c>
      <c r="AF18" s="13">
        <v>240.08813562999998</v>
      </c>
      <c r="AG18" s="14">
        <v>472.65440773</v>
      </c>
      <c r="AH18" s="15">
        <v>13.465007129999995</v>
      </c>
      <c r="AI18" s="15">
        <v>195.3494006</v>
      </c>
      <c r="AJ18" s="15">
        <v>263.84</v>
      </c>
      <c r="AK18" s="15">
        <v>0</v>
      </c>
      <c r="AL18" s="15">
        <v>0</v>
      </c>
      <c r="AM18" s="16">
        <v>712.74254336</v>
      </c>
    </row>
    <row r="19" spans="1:39" ht="15">
      <c r="A19" s="17">
        <v>16</v>
      </c>
      <c r="B19" s="18" t="s">
        <v>25</v>
      </c>
      <c r="C19" s="19">
        <v>27.45</v>
      </c>
      <c r="D19" s="20">
        <v>9.54</v>
      </c>
      <c r="E19" s="20">
        <v>7.46</v>
      </c>
      <c r="F19" s="20">
        <v>3.71</v>
      </c>
      <c r="G19" s="20">
        <v>3.75</v>
      </c>
      <c r="H19" s="20">
        <v>7.33</v>
      </c>
      <c r="I19" s="20">
        <v>2.93</v>
      </c>
      <c r="J19" s="20">
        <v>0.19</v>
      </c>
      <c r="K19" s="21">
        <v>0</v>
      </c>
      <c r="L19" s="20">
        <v>19.09</v>
      </c>
      <c r="M19" s="22" t="s">
        <v>27</v>
      </c>
      <c r="N19" s="22" t="s">
        <v>27</v>
      </c>
      <c r="O19" s="22" t="s">
        <v>27</v>
      </c>
      <c r="P19" s="22" t="s">
        <v>27</v>
      </c>
      <c r="Q19" s="22" t="s">
        <v>27</v>
      </c>
      <c r="R19" s="22" t="s">
        <v>27</v>
      </c>
      <c r="S19" s="22" t="s">
        <v>27</v>
      </c>
      <c r="T19" s="22" t="s">
        <v>27</v>
      </c>
      <c r="U19" s="22" t="s">
        <v>27</v>
      </c>
      <c r="V19" s="22" t="s">
        <v>27</v>
      </c>
      <c r="W19" s="22">
        <v>7.6</v>
      </c>
      <c r="X19" s="22">
        <v>7.6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4.59</v>
      </c>
      <c r="AF19" s="23">
        <v>58.73</v>
      </c>
      <c r="AG19" s="24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6">
        <v>58.73</v>
      </c>
    </row>
    <row r="20" spans="1:39" ht="15">
      <c r="A20" s="7">
        <v>17</v>
      </c>
      <c r="B20" s="8" t="s">
        <v>30</v>
      </c>
      <c r="C20" s="45" t="s">
        <v>27</v>
      </c>
      <c r="D20" s="10" t="s">
        <v>27</v>
      </c>
      <c r="E20" s="10" t="s">
        <v>27</v>
      </c>
      <c r="F20" s="10" t="s">
        <v>27</v>
      </c>
      <c r="G20" s="10" t="s">
        <v>27</v>
      </c>
      <c r="H20" s="10" t="s">
        <v>27</v>
      </c>
      <c r="I20" s="10" t="s">
        <v>27</v>
      </c>
      <c r="J20" s="10" t="s">
        <v>27</v>
      </c>
      <c r="K20" s="11" t="s">
        <v>27</v>
      </c>
      <c r="L20" s="10" t="s">
        <v>27</v>
      </c>
      <c r="M20" s="12" t="s">
        <v>27</v>
      </c>
      <c r="N20" s="12" t="s">
        <v>27</v>
      </c>
      <c r="O20" s="12" t="s">
        <v>27</v>
      </c>
      <c r="P20" s="12" t="s">
        <v>27</v>
      </c>
      <c r="Q20" s="12" t="s">
        <v>27</v>
      </c>
      <c r="R20" s="12" t="s">
        <v>27</v>
      </c>
      <c r="S20" s="12" t="s">
        <v>27</v>
      </c>
      <c r="T20" s="12" t="s">
        <v>27</v>
      </c>
      <c r="U20" s="12" t="s">
        <v>27</v>
      </c>
      <c r="V20" s="12" t="s">
        <v>27</v>
      </c>
      <c r="W20" s="12" t="s">
        <v>27</v>
      </c>
      <c r="X20" s="12" t="s">
        <v>27</v>
      </c>
      <c r="Y20" s="12" t="s">
        <v>27</v>
      </c>
      <c r="Z20" s="12" t="s">
        <v>27</v>
      </c>
      <c r="AA20" s="12" t="s">
        <v>27</v>
      </c>
      <c r="AB20" s="12" t="s">
        <v>27</v>
      </c>
      <c r="AC20" s="12" t="s">
        <v>27</v>
      </c>
      <c r="AD20" s="12" t="s">
        <v>27</v>
      </c>
      <c r="AE20" s="12" t="s">
        <v>27</v>
      </c>
      <c r="AF20" s="13" t="s">
        <v>27</v>
      </c>
      <c r="AG20" s="14" t="s">
        <v>27</v>
      </c>
      <c r="AH20" s="15" t="s">
        <v>27</v>
      </c>
      <c r="AI20" s="15" t="s">
        <v>27</v>
      </c>
      <c r="AJ20" s="15" t="s">
        <v>27</v>
      </c>
      <c r="AK20" s="15" t="s">
        <v>27</v>
      </c>
      <c r="AL20" s="15" t="s">
        <v>27</v>
      </c>
      <c r="AM20" s="16" t="s">
        <v>27</v>
      </c>
    </row>
    <row r="21" spans="1:39" ht="15">
      <c r="A21" s="17">
        <v>18</v>
      </c>
      <c r="B21" s="18" t="s">
        <v>31</v>
      </c>
      <c r="C21" s="19">
        <v>91.28491411999912</v>
      </c>
      <c r="D21" s="20">
        <v>82.93809084999911</v>
      </c>
      <c r="E21" s="20">
        <v>7.187823269999999</v>
      </c>
      <c r="F21" s="20">
        <v>4.220770269999999</v>
      </c>
      <c r="G21" s="20">
        <v>2.967053</v>
      </c>
      <c r="H21" s="20">
        <v>0</v>
      </c>
      <c r="I21" s="20">
        <v>0</v>
      </c>
      <c r="J21" s="20">
        <v>1.018</v>
      </c>
      <c r="K21" s="21">
        <v>0.141</v>
      </c>
      <c r="L21" s="20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3">
        <v>91.28491411999912</v>
      </c>
      <c r="AG21" s="24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6">
        <v>91.28491411999912</v>
      </c>
    </row>
    <row r="22" spans="1:39" ht="15">
      <c r="A22" s="7">
        <v>19</v>
      </c>
      <c r="B22" s="8" t="s">
        <v>23</v>
      </c>
      <c r="C22" s="9">
        <v>237.34379628890406</v>
      </c>
      <c r="D22" s="10">
        <v>33.43275407018463</v>
      </c>
      <c r="E22" s="10">
        <v>39.73522324788767</v>
      </c>
      <c r="F22" s="10">
        <v>18.890119667365305</v>
      </c>
      <c r="G22" s="10">
        <v>20.845103580522363</v>
      </c>
      <c r="H22" s="10">
        <v>105.53651075891645</v>
      </c>
      <c r="I22" s="10">
        <v>54.01897723196031</v>
      </c>
      <c r="J22" s="10">
        <v>4.216358000071331</v>
      </c>
      <c r="K22" s="11">
        <v>0.40397297988366004</v>
      </c>
      <c r="L22" s="10">
        <v>125.24071897218803</v>
      </c>
      <c r="M22" s="12">
        <v>46.85543644527664</v>
      </c>
      <c r="N22" s="12">
        <v>0.027</v>
      </c>
      <c r="O22" s="12">
        <v>10.637696892263051</v>
      </c>
      <c r="P22" s="12">
        <v>23.432474293376064</v>
      </c>
      <c r="Q22" s="12">
        <v>0</v>
      </c>
      <c r="R22" s="12">
        <v>6.427524010031849</v>
      </c>
      <c r="S22" s="12">
        <v>0.76305164989444</v>
      </c>
      <c r="T22" s="12">
        <v>0</v>
      </c>
      <c r="U22" s="12">
        <v>3.6627381299364203</v>
      </c>
      <c r="V22" s="12">
        <v>33.43479755140959</v>
      </c>
      <c r="W22" s="12">
        <v>7.27460192612747</v>
      </c>
      <c r="X22" s="12" t="s">
        <v>27</v>
      </c>
      <c r="Y22" s="12" t="s">
        <v>27</v>
      </c>
      <c r="Z22" s="12" t="s">
        <v>27</v>
      </c>
      <c r="AA22" s="12">
        <v>12.451531542273997</v>
      </c>
      <c r="AB22" s="12">
        <v>0</v>
      </c>
      <c r="AC22" s="12">
        <v>0</v>
      </c>
      <c r="AD22" s="12">
        <v>12.451531542273997</v>
      </c>
      <c r="AE22" s="12">
        <v>0</v>
      </c>
      <c r="AF22" s="13">
        <v>382.3106487294935</v>
      </c>
      <c r="AG22" s="14">
        <v>1.50824542</v>
      </c>
      <c r="AH22" s="15">
        <v>1.50824542</v>
      </c>
      <c r="AI22" s="15">
        <v>0</v>
      </c>
      <c r="AJ22" s="15">
        <v>0</v>
      </c>
      <c r="AK22" s="15">
        <v>0</v>
      </c>
      <c r="AL22" s="15">
        <v>0</v>
      </c>
      <c r="AM22" s="16">
        <v>383.8188941494935</v>
      </c>
    </row>
    <row r="23" spans="1:39" ht="15">
      <c r="A23" s="17">
        <v>20</v>
      </c>
      <c r="B23" s="18" t="s">
        <v>11</v>
      </c>
      <c r="C23" s="19">
        <v>12.681000000000001</v>
      </c>
      <c r="D23" s="20">
        <v>0.186</v>
      </c>
      <c r="E23" s="20">
        <v>4.146</v>
      </c>
      <c r="F23" s="20">
        <v>0</v>
      </c>
      <c r="G23" s="20">
        <v>4.146</v>
      </c>
      <c r="H23" s="20">
        <v>5.94</v>
      </c>
      <c r="I23" s="20">
        <v>2.048</v>
      </c>
      <c r="J23" s="20">
        <v>0</v>
      </c>
      <c r="K23" s="21">
        <v>0.361</v>
      </c>
      <c r="L23" s="20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3">
        <v>12.681000000000001</v>
      </c>
      <c r="AG23" s="24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6">
        <v>12.681000000000001</v>
      </c>
    </row>
    <row r="24" spans="1:39" ht="15">
      <c r="A24" s="7">
        <v>21</v>
      </c>
      <c r="B24" s="8" t="s">
        <v>4</v>
      </c>
      <c r="C24" s="9">
        <v>7.6</v>
      </c>
      <c r="D24" s="10">
        <v>3.73</v>
      </c>
      <c r="E24" s="10">
        <v>1.58</v>
      </c>
      <c r="F24" s="10">
        <v>1.02</v>
      </c>
      <c r="G24" s="10">
        <v>0.56</v>
      </c>
      <c r="H24" s="10">
        <v>0.88</v>
      </c>
      <c r="I24" s="10">
        <v>0.28</v>
      </c>
      <c r="J24" s="10">
        <v>0.47</v>
      </c>
      <c r="K24" s="11">
        <v>0.66</v>
      </c>
      <c r="L24" s="10">
        <v>2.28</v>
      </c>
      <c r="M24" s="12">
        <v>1.05</v>
      </c>
      <c r="N24" s="12">
        <v>0</v>
      </c>
      <c r="O24" s="12">
        <v>0</v>
      </c>
      <c r="P24" s="12">
        <v>0.33</v>
      </c>
      <c r="Q24" s="12">
        <v>0</v>
      </c>
      <c r="R24" s="12">
        <v>0</v>
      </c>
      <c r="S24" s="12">
        <v>0</v>
      </c>
      <c r="T24" s="12">
        <v>0.22</v>
      </c>
      <c r="U24" s="12">
        <v>0.04</v>
      </c>
      <c r="V24" s="12">
        <v>0.64</v>
      </c>
      <c r="W24" s="12">
        <v>0.52</v>
      </c>
      <c r="X24" s="12">
        <v>0.52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1.41</v>
      </c>
      <c r="AF24" s="13">
        <v>11.81</v>
      </c>
      <c r="AG24" s="14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6">
        <v>11.81</v>
      </c>
    </row>
    <row r="25" spans="1:39" ht="15">
      <c r="A25" s="17">
        <v>22</v>
      </c>
      <c r="B25" s="18" t="s">
        <v>12</v>
      </c>
      <c r="C25" s="19">
        <v>6.5014476</v>
      </c>
      <c r="D25" s="20">
        <v>1.50272789</v>
      </c>
      <c r="E25" s="20">
        <v>1.32728294</v>
      </c>
      <c r="F25" s="20">
        <v>0.63403852</v>
      </c>
      <c r="G25" s="20">
        <v>0.69324442</v>
      </c>
      <c r="H25" s="20">
        <v>0</v>
      </c>
      <c r="I25" s="20">
        <v>0.276128</v>
      </c>
      <c r="J25" s="20">
        <v>2.31</v>
      </c>
      <c r="K25" s="21">
        <v>1.08530877</v>
      </c>
      <c r="L25" s="20">
        <v>10.86583141</v>
      </c>
      <c r="M25" s="22">
        <v>8.79971671</v>
      </c>
      <c r="N25" s="22">
        <v>0</v>
      </c>
      <c r="O25" s="22">
        <v>0</v>
      </c>
      <c r="P25" s="22">
        <v>0</v>
      </c>
      <c r="Q25" s="22">
        <v>0.02749119</v>
      </c>
      <c r="R25" s="22">
        <v>0</v>
      </c>
      <c r="S25" s="22">
        <v>0</v>
      </c>
      <c r="T25" s="22">
        <v>0</v>
      </c>
      <c r="U25" s="22">
        <v>0.79770951</v>
      </c>
      <c r="V25" s="22">
        <v>1.240914</v>
      </c>
      <c r="W25" s="22">
        <v>0.15770166</v>
      </c>
      <c r="X25" s="22">
        <v>0.15770166</v>
      </c>
      <c r="Y25" s="22">
        <v>0</v>
      </c>
      <c r="Z25" s="22">
        <v>0</v>
      </c>
      <c r="AA25" s="22">
        <v>0.0369194</v>
      </c>
      <c r="AB25" s="22">
        <v>0</v>
      </c>
      <c r="AC25" s="22">
        <v>0</v>
      </c>
      <c r="AD25" s="22">
        <v>0.0369194</v>
      </c>
      <c r="AE25" s="22">
        <v>0.359706</v>
      </c>
      <c r="AF25" s="23">
        <v>17.92160607</v>
      </c>
      <c r="AG25" s="24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6">
        <v>17.92160607</v>
      </c>
    </row>
    <row r="26" spans="1:39" ht="15">
      <c r="A26" s="7">
        <v>23</v>
      </c>
      <c r="B26" s="8" t="s">
        <v>24</v>
      </c>
      <c r="C26" s="9">
        <v>19.528399999999998</v>
      </c>
      <c r="D26" s="10">
        <v>13.79</v>
      </c>
      <c r="E26" s="10">
        <v>5.32</v>
      </c>
      <c r="F26" s="10">
        <v>5.32</v>
      </c>
      <c r="G26" s="10">
        <v>0</v>
      </c>
      <c r="H26" s="10">
        <v>0.1364</v>
      </c>
      <c r="I26" s="10">
        <v>0.12</v>
      </c>
      <c r="J26" s="10">
        <v>0</v>
      </c>
      <c r="K26" s="11">
        <v>0.162</v>
      </c>
      <c r="L26" s="10">
        <v>7.926</v>
      </c>
      <c r="M26" s="12">
        <v>1.595</v>
      </c>
      <c r="N26" s="12">
        <v>0</v>
      </c>
      <c r="O26" s="12">
        <v>0.297</v>
      </c>
      <c r="P26" s="12">
        <v>0.356</v>
      </c>
      <c r="Q26" s="12">
        <v>0.216</v>
      </c>
      <c r="R26" s="12">
        <v>0.818</v>
      </c>
      <c r="S26" s="12">
        <v>1.026</v>
      </c>
      <c r="T26" s="12">
        <v>0.496</v>
      </c>
      <c r="U26" s="12">
        <v>0.67</v>
      </c>
      <c r="V26" s="12">
        <v>2.452</v>
      </c>
      <c r="W26" s="12">
        <v>5.882</v>
      </c>
      <c r="X26" s="12">
        <v>5.882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3">
        <v>33.3364</v>
      </c>
      <c r="AG26" s="14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6">
        <v>33.3364</v>
      </c>
    </row>
    <row r="27" spans="1:39" ht="15">
      <c r="A27" s="17">
        <v>24</v>
      </c>
      <c r="B27" s="18" t="s">
        <v>6</v>
      </c>
      <c r="C27" s="19">
        <v>155.017</v>
      </c>
      <c r="D27" s="20">
        <v>30.568</v>
      </c>
      <c r="E27" s="20">
        <v>41.673</v>
      </c>
      <c r="F27" s="20">
        <v>11.801</v>
      </c>
      <c r="G27" s="20">
        <v>29.872</v>
      </c>
      <c r="H27" s="20">
        <v>43.053</v>
      </c>
      <c r="I27" s="20">
        <v>33.168</v>
      </c>
      <c r="J27" s="20">
        <v>4.163</v>
      </c>
      <c r="K27" s="21">
        <v>2.392</v>
      </c>
      <c r="L27" s="20">
        <v>78.67399999999998</v>
      </c>
      <c r="M27" s="22">
        <v>17.758</v>
      </c>
      <c r="N27" s="22">
        <v>2.599</v>
      </c>
      <c r="O27" s="22">
        <v>7.316</v>
      </c>
      <c r="P27" s="22">
        <v>9.18</v>
      </c>
      <c r="Q27" s="22">
        <v>3.507</v>
      </c>
      <c r="R27" s="22">
        <v>0.01</v>
      </c>
      <c r="S27" s="22">
        <v>0.839</v>
      </c>
      <c r="T27" s="22">
        <v>0.285</v>
      </c>
      <c r="U27" s="22">
        <v>2.368</v>
      </c>
      <c r="V27" s="22">
        <v>34.812</v>
      </c>
      <c r="W27" s="22">
        <v>0.818</v>
      </c>
      <c r="X27" s="22">
        <v>0.818</v>
      </c>
      <c r="Y27" s="22">
        <v>0</v>
      </c>
      <c r="Z27" s="22">
        <v>0</v>
      </c>
      <c r="AA27" s="22">
        <v>0.65</v>
      </c>
      <c r="AB27" s="22">
        <v>0</v>
      </c>
      <c r="AC27" s="22">
        <v>0.65</v>
      </c>
      <c r="AD27" s="22">
        <v>0</v>
      </c>
      <c r="AE27" s="22">
        <v>4.138</v>
      </c>
      <c r="AF27" s="23">
        <v>239.297</v>
      </c>
      <c r="AG27" s="24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6">
        <v>239.297</v>
      </c>
    </row>
    <row r="28" spans="1:39" ht="15">
      <c r="A28" s="7">
        <v>25</v>
      </c>
      <c r="B28" s="8" t="s">
        <v>13</v>
      </c>
      <c r="C28" s="9">
        <v>503.29015632999966</v>
      </c>
      <c r="D28" s="10">
        <v>226.6209598999997</v>
      </c>
      <c r="E28" s="10">
        <v>132.22084000999996</v>
      </c>
      <c r="F28" s="10">
        <v>74.08792177999996</v>
      </c>
      <c r="G28" s="10">
        <v>58.132918229999994</v>
      </c>
      <c r="H28" s="10">
        <v>84.43814397999999</v>
      </c>
      <c r="I28" s="10">
        <v>52.57623386000003</v>
      </c>
      <c r="J28" s="10">
        <v>6.410860810000001</v>
      </c>
      <c r="K28" s="11">
        <v>1.0231177699999998</v>
      </c>
      <c r="L28" s="10">
        <v>157.59649546999998</v>
      </c>
      <c r="M28" s="12">
        <v>45.20435601999999</v>
      </c>
      <c r="N28" s="12">
        <v>1.30646701</v>
      </c>
      <c r="O28" s="12">
        <v>3.99966484</v>
      </c>
      <c r="P28" s="12">
        <v>1.0342416399999999</v>
      </c>
      <c r="Q28" s="12">
        <v>5.6947973099999984</v>
      </c>
      <c r="R28" s="12">
        <v>0.6674845100000001</v>
      </c>
      <c r="S28" s="12">
        <v>2.28543883</v>
      </c>
      <c r="T28" s="12">
        <v>0.7692813399999999</v>
      </c>
      <c r="U28" s="12">
        <v>13.956643080000003</v>
      </c>
      <c r="V28" s="12">
        <v>82.67812088999997</v>
      </c>
      <c r="W28" s="12">
        <v>8.32097604</v>
      </c>
      <c r="X28" s="12">
        <v>6.720599249999999</v>
      </c>
      <c r="Y28" s="12">
        <v>0</v>
      </c>
      <c r="Z28" s="12">
        <v>1.6003767899999999</v>
      </c>
      <c r="AA28" s="12">
        <v>0.049489</v>
      </c>
      <c r="AB28" s="12">
        <v>0</v>
      </c>
      <c r="AC28" s="12">
        <v>0.049489</v>
      </c>
      <c r="AD28" s="12">
        <v>0</v>
      </c>
      <c r="AE28" s="12">
        <v>0</v>
      </c>
      <c r="AF28" s="13">
        <v>669.2571168399996</v>
      </c>
      <c r="AG28" s="14">
        <v>50.214</v>
      </c>
      <c r="AH28" s="15">
        <v>0</v>
      </c>
      <c r="AI28" s="15">
        <v>27.71</v>
      </c>
      <c r="AJ28" s="15">
        <v>22.504</v>
      </c>
      <c r="AK28" s="15">
        <v>0</v>
      </c>
      <c r="AL28" s="15">
        <v>0</v>
      </c>
      <c r="AM28" s="16">
        <v>719.4711168399997</v>
      </c>
    </row>
    <row r="29" spans="1:39" ht="15">
      <c r="A29" s="17">
        <v>26</v>
      </c>
      <c r="B29" s="18" t="s">
        <v>14</v>
      </c>
      <c r="C29" s="19">
        <v>31.14</v>
      </c>
      <c r="D29" s="20">
        <v>14.75</v>
      </c>
      <c r="E29" s="20">
        <v>16.39</v>
      </c>
      <c r="F29" s="20">
        <v>16.39</v>
      </c>
      <c r="G29" s="20">
        <v>0</v>
      </c>
      <c r="H29" s="20">
        <v>0</v>
      </c>
      <c r="I29" s="20">
        <v>0</v>
      </c>
      <c r="J29" s="20">
        <v>0</v>
      </c>
      <c r="K29" s="21">
        <v>0</v>
      </c>
      <c r="L29" s="20">
        <v>0.24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3">
        <v>31.38</v>
      </c>
      <c r="AG29" s="24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6">
        <v>31.38</v>
      </c>
    </row>
    <row r="30" spans="1:39" ht="15">
      <c r="A30" s="7">
        <v>27</v>
      </c>
      <c r="B30" s="8" t="s">
        <v>15</v>
      </c>
      <c r="C30" s="9">
        <v>173.3</v>
      </c>
      <c r="D30" s="10">
        <v>1.1</v>
      </c>
      <c r="E30" s="10">
        <v>21.4</v>
      </c>
      <c r="F30" s="10">
        <v>0</v>
      </c>
      <c r="G30" s="10">
        <v>21.4</v>
      </c>
      <c r="H30" s="10">
        <v>122.1</v>
      </c>
      <c r="I30" s="10">
        <v>26.2</v>
      </c>
      <c r="J30" s="10">
        <v>2.5</v>
      </c>
      <c r="K30" s="11">
        <v>0</v>
      </c>
      <c r="L30" s="10">
        <v>1.5</v>
      </c>
      <c r="M30" s="12">
        <v>1.4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0.1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3">
        <v>174.8</v>
      </c>
      <c r="AG30" s="14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6">
        <v>174.8</v>
      </c>
    </row>
    <row r="31" spans="1:39" ht="15">
      <c r="A31" s="17">
        <v>28</v>
      </c>
      <c r="B31" s="18" t="s">
        <v>22</v>
      </c>
      <c r="C31" s="19">
        <v>3.19</v>
      </c>
      <c r="D31" s="20">
        <v>2</v>
      </c>
      <c r="E31" s="20">
        <v>0.85</v>
      </c>
      <c r="F31" s="20">
        <v>0.7</v>
      </c>
      <c r="G31" s="20">
        <v>0.15</v>
      </c>
      <c r="H31" s="20">
        <v>0.17</v>
      </c>
      <c r="I31" s="20">
        <v>0.06</v>
      </c>
      <c r="J31" s="20">
        <v>0</v>
      </c>
      <c r="K31" s="21">
        <v>0.11</v>
      </c>
      <c r="L31" s="20">
        <v>3.92</v>
      </c>
      <c r="M31" s="22">
        <v>0</v>
      </c>
      <c r="N31" s="22">
        <v>0.07</v>
      </c>
      <c r="O31" s="22">
        <v>0</v>
      </c>
      <c r="P31" s="22">
        <v>0</v>
      </c>
      <c r="Q31" s="22">
        <v>2.17</v>
      </c>
      <c r="R31" s="22">
        <v>0</v>
      </c>
      <c r="S31" s="22">
        <v>0.61</v>
      </c>
      <c r="T31" s="22">
        <v>0</v>
      </c>
      <c r="U31" s="22">
        <v>0</v>
      </c>
      <c r="V31" s="22">
        <v>1.07</v>
      </c>
      <c r="W31" s="22">
        <v>0.52</v>
      </c>
      <c r="X31" s="22">
        <v>0.52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0.14</v>
      </c>
      <c r="AF31" s="23">
        <v>7.77</v>
      </c>
      <c r="AG31" s="24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6">
        <v>7.77</v>
      </c>
    </row>
    <row r="32" spans="1:39" ht="15">
      <c r="A32" s="7">
        <v>29</v>
      </c>
      <c r="B32" s="8" t="s">
        <v>16</v>
      </c>
      <c r="C32" s="9">
        <v>113.56068232199999</v>
      </c>
      <c r="D32" s="10">
        <v>16.15199429</v>
      </c>
      <c r="E32" s="10">
        <v>22.62850566</v>
      </c>
      <c r="F32" s="10">
        <v>3.0090005</v>
      </c>
      <c r="G32" s="10">
        <v>19.61950516</v>
      </c>
      <c r="H32" s="10">
        <v>45.605207782</v>
      </c>
      <c r="I32" s="10">
        <v>21.63613044</v>
      </c>
      <c r="J32" s="10">
        <v>7.53884415</v>
      </c>
      <c r="K32" s="11">
        <v>0</v>
      </c>
      <c r="L32" s="10">
        <v>148.4195691329</v>
      </c>
      <c r="M32" s="12">
        <v>74.21903211</v>
      </c>
      <c r="N32" s="12">
        <v>0.72284149</v>
      </c>
      <c r="O32" s="12">
        <v>19.6993895529</v>
      </c>
      <c r="P32" s="12">
        <v>4.33883896</v>
      </c>
      <c r="Q32" s="12">
        <v>25.7536518</v>
      </c>
      <c r="R32" s="12">
        <v>0.83637429</v>
      </c>
      <c r="S32" s="12">
        <v>3.50828904</v>
      </c>
      <c r="T32" s="12">
        <v>0</v>
      </c>
      <c r="U32" s="12">
        <v>4.00477084</v>
      </c>
      <c r="V32" s="12">
        <v>15.33638105</v>
      </c>
      <c r="W32" s="12">
        <v>9.86953127</v>
      </c>
      <c r="X32" s="12">
        <v>9.86953127</v>
      </c>
      <c r="Y32" s="12">
        <v>0</v>
      </c>
      <c r="Z32" s="12">
        <v>0</v>
      </c>
      <c r="AA32" s="12">
        <v>28.44589278</v>
      </c>
      <c r="AB32" s="12">
        <v>0</v>
      </c>
      <c r="AC32" s="12">
        <v>0.8</v>
      </c>
      <c r="AD32" s="12">
        <v>27.64589278</v>
      </c>
      <c r="AE32" s="12">
        <v>0</v>
      </c>
      <c r="AF32" s="13">
        <v>300.2956755049</v>
      </c>
      <c r="AG32" s="14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6">
        <v>300.2956755049</v>
      </c>
    </row>
    <row r="33" spans="1:39" ht="15">
      <c r="A33" s="17">
        <v>30</v>
      </c>
      <c r="B33" s="18" t="s">
        <v>5</v>
      </c>
      <c r="C33" s="19">
        <v>1.75</v>
      </c>
      <c r="D33" s="20">
        <v>0.61</v>
      </c>
      <c r="E33" s="20">
        <v>0.28</v>
      </c>
      <c r="F33" s="20">
        <v>0.28</v>
      </c>
      <c r="G33" s="20">
        <v>0</v>
      </c>
      <c r="H33" s="20">
        <v>0.18</v>
      </c>
      <c r="I33" s="20">
        <v>0.62</v>
      </c>
      <c r="J33" s="20">
        <v>0</v>
      </c>
      <c r="K33" s="21">
        <v>0.06</v>
      </c>
      <c r="L33" s="20">
        <v>52.33</v>
      </c>
      <c r="M33" s="22">
        <v>11.51</v>
      </c>
      <c r="N33" s="22">
        <v>0</v>
      </c>
      <c r="O33" s="22">
        <v>18.5</v>
      </c>
      <c r="P33" s="22">
        <v>3.7</v>
      </c>
      <c r="Q33" s="22">
        <v>7.86</v>
      </c>
      <c r="R33" s="22">
        <v>0.9</v>
      </c>
      <c r="S33" s="22">
        <v>9.51</v>
      </c>
      <c r="T33" s="22">
        <v>0</v>
      </c>
      <c r="U33" s="22">
        <v>0.35</v>
      </c>
      <c r="V33" s="22">
        <v>0</v>
      </c>
      <c r="W33" s="22">
        <v>2.55</v>
      </c>
      <c r="X33" s="22">
        <v>1.54</v>
      </c>
      <c r="Y33" s="22">
        <v>0.94</v>
      </c>
      <c r="Z33" s="22">
        <v>0.07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3">
        <v>56.63</v>
      </c>
      <c r="AG33" s="24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6">
        <v>56.63</v>
      </c>
    </row>
    <row r="34" spans="1:39" ht="15">
      <c r="A34" s="7">
        <v>31</v>
      </c>
      <c r="B34" s="8" t="s">
        <v>20</v>
      </c>
      <c r="C34" s="9">
        <v>228.147</v>
      </c>
      <c r="D34" s="10">
        <v>46.822</v>
      </c>
      <c r="E34" s="10">
        <v>36.453</v>
      </c>
      <c r="F34" s="10">
        <v>17.136</v>
      </c>
      <c r="G34" s="10">
        <v>19.317</v>
      </c>
      <c r="H34" s="10">
        <v>92.493</v>
      </c>
      <c r="I34" s="10">
        <v>50.341</v>
      </c>
      <c r="J34" s="10">
        <v>1.837</v>
      </c>
      <c r="K34" s="11">
        <v>0.201</v>
      </c>
      <c r="L34" s="10">
        <v>84.367</v>
      </c>
      <c r="M34" s="12">
        <v>40.281</v>
      </c>
      <c r="N34" s="12">
        <v>8.676</v>
      </c>
      <c r="O34" s="12">
        <v>2.046</v>
      </c>
      <c r="P34" s="12">
        <v>4.885</v>
      </c>
      <c r="Q34" s="12">
        <v>5.223</v>
      </c>
      <c r="R34" s="12">
        <v>0.963</v>
      </c>
      <c r="S34" s="12">
        <v>8.1</v>
      </c>
      <c r="T34" s="12">
        <v>0</v>
      </c>
      <c r="U34" s="12">
        <v>1.132</v>
      </c>
      <c r="V34" s="12">
        <v>13.061000000000002</v>
      </c>
      <c r="W34" s="12">
        <v>1.656</v>
      </c>
      <c r="X34" s="12">
        <v>1.656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9.552</v>
      </c>
      <c r="AF34" s="13">
        <v>323.72200000000004</v>
      </c>
      <c r="AG34" s="14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6">
        <v>323.72200000000004</v>
      </c>
    </row>
    <row r="35" spans="1:39" ht="15">
      <c r="A35" s="17">
        <v>32</v>
      </c>
      <c r="B35" s="18" t="s">
        <v>17</v>
      </c>
      <c r="C35" s="19">
        <v>124.3</v>
      </c>
      <c r="D35" s="20">
        <v>0.55</v>
      </c>
      <c r="E35" s="20">
        <v>13.57</v>
      </c>
      <c r="F35" s="20">
        <v>0.04</v>
      </c>
      <c r="G35" s="20">
        <v>13.53</v>
      </c>
      <c r="H35" s="20">
        <v>97.58</v>
      </c>
      <c r="I35" s="20">
        <v>10.98</v>
      </c>
      <c r="J35" s="20">
        <v>1.62</v>
      </c>
      <c r="K35" s="21">
        <v>0</v>
      </c>
      <c r="L35" s="20">
        <v>10.66</v>
      </c>
      <c r="M35" s="22">
        <v>10.66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0.01</v>
      </c>
      <c r="X35" s="22">
        <v>0.01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1.12</v>
      </c>
      <c r="AF35" s="23">
        <v>136.09</v>
      </c>
      <c r="AG35" s="24">
        <v>0.08</v>
      </c>
      <c r="AH35" s="25">
        <v>0</v>
      </c>
      <c r="AI35" s="25">
        <v>0</v>
      </c>
      <c r="AJ35" s="25">
        <v>0</v>
      </c>
      <c r="AK35" s="25">
        <v>0</v>
      </c>
      <c r="AL35" s="25">
        <v>0.08</v>
      </c>
      <c r="AM35" s="26">
        <v>136.17</v>
      </c>
    </row>
    <row r="36" spans="1:39" ht="15.75" thickBot="1">
      <c r="A36" s="7">
        <v>33</v>
      </c>
      <c r="B36" s="8" t="s">
        <v>18</v>
      </c>
      <c r="C36" s="9">
        <v>133.03016612999994</v>
      </c>
      <c r="D36" s="10">
        <v>104.21361020999997</v>
      </c>
      <c r="E36" s="10">
        <v>21.694643809999995</v>
      </c>
      <c r="F36" s="10" t="s">
        <v>27</v>
      </c>
      <c r="G36" s="10" t="s">
        <v>27</v>
      </c>
      <c r="H36" s="10">
        <v>4.77146129</v>
      </c>
      <c r="I36" s="10">
        <v>2.1472541</v>
      </c>
      <c r="J36" s="10">
        <v>0</v>
      </c>
      <c r="K36" s="11">
        <v>0.20319671999999997</v>
      </c>
      <c r="L36" s="10">
        <v>1.24721869</v>
      </c>
      <c r="M36" s="12">
        <v>0</v>
      </c>
      <c r="N36" s="12">
        <v>0</v>
      </c>
      <c r="O36" s="12">
        <v>0</v>
      </c>
      <c r="P36" s="12">
        <v>0</v>
      </c>
      <c r="Q36" s="12">
        <v>0.0196</v>
      </c>
      <c r="R36" s="12">
        <v>0</v>
      </c>
      <c r="S36" s="12">
        <v>0</v>
      </c>
      <c r="T36" s="12">
        <v>0</v>
      </c>
      <c r="U36" s="12">
        <v>0.22848627999999996</v>
      </c>
      <c r="V36" s="12">
        <v>0.9991324100000001</v>
      </c>
      <c r="W36" s="12">
        <v>0.24826547</v>
      </c>
      <c r="X36" s="12">
        <v>0.22676547</v>
      </c>
      <c r="Y36" s="12">
        <v>0</v>
      </c>
      <c r="Z36" s="12">
        <v>0.0215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3">
        <v>134.52565028999996</v>
      </c>
      <c r="AG36" s="14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6">
        <v>134.52565028999996</v>
      </c>
    </row>
    <row r="37" spans="1:39" ht="14.25" thickBot="1" thickTop="1">
      <c r="A37" s="27"/>
      <c r="B37" s="40" t="s">
        <v>54</v>
      </c>
      <c r="C37" s="41">
        <f>SUM(C4:C36)</f>
        <v>3958.15329988683</v>
      </c>
      <c r="D37" s="41">
        <f aca="true" t="shared" si="0" ref="D37:AM37">SUM(D4:D36)</f>
        <v>1266.197760324079</v>
      </c>
      <c r="E37" s="41">
        <f t="shared" si="0"/>
        <v>1063.0318544687443</v>
      </c>
      <c r="F37" s="41">
        <f t="shared" si="0"/>
        <v>175.84489968736526</v>
      </c>
      <c r="G37" s="41">
        <f t="shared" si="0"/>
        <v>406.509310971379</v>
      </c>
      <c r="H37" s="41">
        <f t="shared" si="0"/>
        <v>850.8271957778129</v>
      </c>
      <c r="I37" s="41">
        <f t="shared" si="0"/>
        <v>365.00878605434053</v>
      </c>
      <c r="J37" s="41">
        <f t="shared" si="0"/>
        <v>47.32684380327134</v>
      </c>
      <c r="K37" s="41">
        <f t="shared" si="0"/>
        <v>49.943881182341656</v>
      </c>
      <c r="L37" s="41">
        <f t="shared" si="0"/>
        <v>1704.1693955016158</v>
      </c>
      <c r="M37" s="41">
        <f t="shared" si="0"/>
        <v>474.0419987537543</v>
      </c>
      <c r="N37" s="41">
        <f t="shared" si="0"/>
        <v>17.07467508729785</v>
      </c>
      <c r="O37" s="41">
        <f t="shared" si="0"/>
        <v>84.86184460883065</v>
      </c>
      <c r="P37" s="41">
        <f t="shared" si="0"/>
        <v>81.21076764888038</v>
      </c>
      <c r="Q37" s="41">
        <f t="shared" si="0"/>
        <v>73.77896629413596</v>
      </c>
      <c r="R37" s="41">
        <f t="shared" si="0"/>
        <v>21.4009332840934</v>
      </c>
      <c r="S37" s="41">
        <f t="shared" si="0"/>
        <v>43.6801688670983</v>
      </c>
      <c r="T37" s="41">
        <f t="shared" si="0"/>
        <v>8.018705724158325</v>
      </c>
      <c r="U37" s="41">
        <f t="shared" si="0"/>
        <v>66.57677111495107</v>
      </c>
      <c r="V37" s="41">
        <f t="shared" si="0"/>
        <v>434.1530414359977</v>
      </c>
      <c r="W37" s="41">
        <f t="shared" si="0"/>
        <v>94.85095527087148</v>
      </c>
      <c r="X37" s="41">
        <f t="shared" si="0"/>
        <v>72.46078973839614</v>
      </c>
      <c r="Y37" s="41">
        <f t="shared" si="0"/>
        <v>4.154038651603881</v>
      </c>
      <c r="Z37" s="41">
        <f t="shared" si="0"/>
        <v>1.69187679</v>
      </c>
      <c r="AA37" s="41">
        <f t="shared" si="0"/>
        <v>71.078312392274</v>
      </c>
      <c r="AB37" s="41">
        <f t="shared" si="0"/>
        <v>5.67366</v>
      </c>
      <c r="AC37" s="41">
        <f t="shared" si="0"/>
        <v>1.9463086699999999</v>
      </c>
      <c r="AD37" s="41">
        <f t="shared" si="0"/>
        <v>62.238343722273996</v>
      </c>
      <c r="AE37" s="41">
        <f t="shared" si="0"/>
        <v>36.71923165632619</v>
      </c>
      <c r="AF37" s="41">
        <f t="shared" si="0"/>
        <v>5958.971194707919</v>
      </c>
      <c r="AG37" s="41">
        <f t="shared" si="0"/>
        <v>704.6567431500001</v>
      </c>
      <c r="AH37" s="41">
        <f t="shared" si="0"/>
        <v>77.75596154999998</v>
      </c>
      <c r="AI37" s="41">
        <f t="shared" si="0"/>
        <v>264.9110506</v>
      </c>
      <c r="AJ37" s="41">
        <f t="shared" si="0"/>
        <v>286.344</v>
      </c>
      <c r="AK37" s="41">
        <f t="shared" si="0"/>
        <v>32.965731</v>
      </c>
      <c r="AL37" s="41">
        <f t="shared" si="0"/>
        <v>0.08</v>
      </c>
      <c r="AM37" s="41">
        <f t="shared" si="0"/>
        <v>6663.627937857918</v>
      </c>
    </row>
    <row r="38" spans="1:39" ht="15.75" thickBot="1">
      <c r="A38" s="28"/>
      <c r="B38" s="42" t="s">
        <v>56</v>
      </c>
      <c r="C38" s="43">
        <v>4186.2</v>
      </c>
      <c r="D38" s="43">
        <v>1430.1</v>
      </c>
      <c r="E38" s="44"/>
      <c r="F38" s="43">
        <v>493.1</v>
      </c>
      <c r="G38" s="43">
        <v>451.2</v>
      </c>
      <c r="H38" s="43">
        <v>1175.4</v>
      </c>
      <c r="I38" s="43">
        <v>522.5</v>
      </c>
      <c r="J38" s="43">
        <v>54.6</v>
      </c>
      <c r="K38" s="43">
        <v>59.7</v>
      </c>
      <c r="L38" s="43">
        <v>1781.4</v>
      </c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>
        <v>109.9</v>
      </c>
      <c r="X38" s="43"/>
      <c r="Y38" s="43"/>
      <c r="Z38" s="43"/>
      <c r="AA38" s="43">
        <v>71.8</v>
      </c>
      <c r="AB38" s="43"/>
      <c r="AC38" s="43"/>
      <c r="AD38" s="43"/>
      <c r="AE38" s="43">
        <v>38.8</v>
      </c>
      <c r="AF38" s="43">
        <v>6188.1</v>
      </c>
      <c r="AG38" s="43">
        <v>704.66</v>
      </c>
      <c r="AH38" s="43"/>
      <c r="AI38" s="43"/>
      <c r="AJ38" s="43"/>
      <c r="AK38" s="43"/>
      <c r="AL38" s="43"/>
      <c r="AM38" s="43">
        <f>AF38+AG38</f>
        <v>6892.76</v>
      </c>
    </row>
    <row r="39" spans="1:39" ht="13.5" thickBot="1">
      <c r="A39" s="28"/>
      <c r="B39" s="63" t="s">
        <v>57</v>
      </c>
      <c r="C39" s="37">
        <v>2386.1</v>
      </c>
      <c r="D39" s="37">
        <v>841.6</v>
      </c>
      <c r="E39" s="38"/>
      <c r="F39" s="37">
        <v>345</v>
      </c>
      <c r="G39" s="37">
        <v>998.2</v>
      </c>
      <c r="H39" s="37"/>
      <c r="I39" s="37"/>
      <c r="J39" s="37"/>
      <c r="K39" s="37"/>
      <c r="L39" s="37">
        <v>1046.3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>
        <v>83.9</v>
      </c>
      <c r="X39" s="37"/>
      <c r="Y39" s="37"/>
      <c r="Z39" s="37"/>
      <c r="AA39" s="37">
        <v>64.5</v>
      </c>
      <c r="AB39" s="37"/>
      <c r="AC39" s="37"/>
      <c r="AD39" s="37"/>
      <c r="AE39" s="37">
        <v>34.7</v>
      </c>
      <c r="AF39" s="37">
        <v>3615.5</v>
      </c>
      <c r="AG39" s="37">
        <v>143.3</v>
      </c>
      <c r="AH39" s="37"/>
      <c r="AI39" s="37"/>
      <c r="AJ39" s="37"/>
      <c r="AK39" s="37"/>
      <c r="AL39" s="37"/>
      <c r="AM39" s="37">
        <f>AF39+AG39</f>
        <v>3758.8</v>
      </c>
    </row>
    <row r="40" spans="1:39" ht="13.5" thickBot="1">
      <c r="A40" s="28"/>
      <c r="B40" s="36" t="s">
        <v>55</v>
      </c>
      <c r="C40" s="39">
        <f>(C38-C39)/C39</f>
        <v>0.7544109634969196</v>
      </c>
      <c r="D40" s="39">
        <f>(D38-D39)/D39</f>
        <v>0.6992633079847907</v>
      </c>
      <c r="E40" s="39"/>
      <c r="F40" s="39">
        <f>(F38-F39)/F39</f>
        <v>0.42927536231884067</v>
      </c>
      <c r="G40" s="39">
        <f>(G38-G39)/G39</f>
        <v>-0.5479863754758565</v>
      </c>
      <c r="H40" s="39"/>
      <c r="I40" s="39"/>
      <c r="J40" s="39"/>
      <c r="K40" s="39"/>
      <c r="L40" s="39">
        <f>(L38-L39)/L39</f>
        <v>0.7025709643505689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>
        <f>(W38-W39)/W39</f>
        <v>0.3098927294398093</v>
      </c>
      <c r="X40" s="39"/>
      <c r="Y40" s="39"/>
      <c r="Z40" s="39"/>
      <c r="AA40" s="39">
        <f>(AA38-AA39)/AA39</f>
        <v>0.11317829457364337</v>
      </c>
      <c r="AB40" s="39"/>
      <c r="AC40" s="39"/>
      <c r="AD40" s="39"/>
      <c r="AE40" s="39">
        <f>(AE38-AE39)/AE39</f>
        <v>0.11815561959654161</v>
      </c>
      <c r="AF40" s="39">
        <f>(AF38-AF39)/AF39</f>
        <v>0.7115475038030702</v>
      </c>
      <c r="AG40" s="39">
        <f>(AG38-AG39)/AG39</f>
        <v>3.9173761339846465</v>
      </c>
      <c r="AH40" s="39"/>
      <c r="AI40" s="39"/>
      <c r="AJ40" s="39"/>
      <c r="AK40" s="39"/>
      <c r="AL40" s="39"/>
      <c r="AM40" s="39">
        <f>(AM38-AM39)/AM39</f>
        <v>0.8337660955624135</v>
      </c>
    </row>
    <row r="41" spans="1:39" ht="12.75">
      <c r="A41" s="28"/>
      <c r="B41" s="3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ht="15">
      <c r="A42" s="28"/>
      <c r="B42" s="64" t="s">
        <v>58</v>
      </c>
      <c r="C42" s="29"/>
      <c r="D42" s="30"/>
      <c r="E42" s="30"/>
      <c r="F42" s="30"/>
      <c r="G42" s="30"/>
      <c r="H42" s="30"/>
      <c r="I42" s="30"/>
      <c r="J42" s="30"/>
      <c r="K42" s="30"/>
      <c r="L42" s="29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29"/>
      <c r="X42" s="30"/>
      <c r="Y42" s="30"/>
      <c r="Z42" s="30"/>
      <c r="AA42" s="29"/>
      <c r="AB42" s="29"/>
      <c r="AC42" s="29"/>
      <c r="AD42" s="29"/>
      <c r="AE42" s="29"/>
      <c r="AF42" s="31"/>
      <c r="AG42" s="29"/>
      <c r="AH42" s="58">
        <v>0.1174561352719033</v>
      </c>
      <c r="AI42" s="58">
        <v>0.40016775015105743</v>
      </c>
      <c r="AJ42" s="58">
        <v>0.4325438066465257</v>
      </c>
      <c r="AK42" s="58">
        <v>0.049797176737160116</v>
      </c>
      <c r="AL42" s="58">
        <v>0.00012084592145015106</v>
      </c>
      <c r="AM42" s="31"/>
    </row>
    <row r="43" spans="1:39" ht="15">
      <c r="A43" s="28"/>
      <c r="B43" s="32" t="s">
        <v>59</v>
      </c>
      <c r="C43" s="29"/>
      <c r="D43" s="30"/>
      <c r="E43" s="30"/>
      <c r="F43" s="30"/>
      <c r="G43" s="30"/>
      <c r="H43" s="30"/>
      <c r="I43" s="30"/>
      <c r="J43" s="30"/>
      <c r="K43" s="30"/>
      <c r="L43" s="29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29"/>
      <c r="X43" s="30"/>
      <c r="Y43" s="30"/>
      <c r="Z43" s="30"/>
      <c r="AA43" s="29"/>
      <c r="AB43" s="29"/>
      <c r="AC43" s="29"/>
      <c r="AD43" s="29"/>
      <c r="AE43" s="29"/>
      <c r="AF43" s="31"/>
      <c r="AG43" s="29"/>
      <c r="AH43" s="29"/>
      <c r="AI43" s="29"/>
      <c r="AJ43" s="29"/>
      <c r="AK43" s="29"/>
      <c r="AL43" s="29"/>
      <c r="AM43" s="31"/>
    </row>
    <row r="44" spans="1:39" ht="15">
      <c r="A44" s="28"/>
      <c r="B44" s="32" t="s">
        <v>60</v>
      </c>
      <c r="C44" s="29"/>
      <c r="D44" s="30"/>
      <c r="E44" s="30"/>
      <c r="F44" s="30"/>
      <c r="G44" s="30"/>
      <c r="H44" s="30"/>
      <c r="I44" s="30"/>
      <c r="J44" s="30"/>
      <c r="K44" s="30"/>
      <c r="L44" s="29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29"/>
      <c r="X44" s="30"/>
      <c r="Y44" s="30"/>
      <c r="Z44" s="30"/>
      <c r="AA44" s="29"/>
      <c r="AB44" s="29"/>
      <c r="AC44" s="29"/>
      <c r="AD44" s="29"/>
      <c r="AE44" s="29"/>
      <c r="AF44" s="31"/>
      <c r="AG44" s="29"/>
      <c r="AH44" s="29"/>
      <c r="AI44" s="29"/>
      <c r="AJ44" s="29"/>
      <c r="AK44" s="29"/>
      <c r="AL44" s="29"/>
      <c r="AM44" s="31"/>
    </row>
    <row r="45" spans="1:39" ht="12.75">
      <c r="A45" s="33"/>
      <c r="B45" s="32" t="s">
        <v>61</v>
      </c>
      <c r="C45" s="33"/>
      <c r="D45" s="33"/>
      <c r="E45" s="33"/>
      <c r="F45" s="33"/>
      <c r="G45" s="33"/>
      <c r="H45" s="33"/>
      <c r="I45" s="33"/>
      <c r="J45" s="33"/>
      <c r="K45" s="1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</row>
    <row r="46" spans="1:39" ht="12.75">
      <c r="A46" s="33"/>
      <c r="B46" s="65" t="s">
        <v>62</v>
      </c>
      <c r="C46" s="33"/>
      <c r="D46" s="33"/>
      <c r="E46" s="33"/>
      <c r="F46" s="33"/>
      <c r="G46" s="33"/>
      <c r="H46" s="33"/>
      <c r="I46" s="33"/>
      <c r="J46" s="33"/>
      <c r="K46" s="1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ht="12.75">
      <c r="A47" s="33"/>
      <c r="B47" s="34"/>
      <c r="C47" s="33"/>
      <c r="D47" s="33"/>
      <c r="E47" s="33"/>
      <c r="F47" s="33"/>
      <c r="G47" s="33"/>
      <c r="H47" s="33"/>
      <c r="I47" s="33"/>
      <c r="J47" s="33"/>
      <c r="K47" s="1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</row>
    <row r="48" ht="12.75">
      <c r="B48" s="64"/>
    </row>
    <row r="49" ht="12.75">
      <c r="B49" s="65"/>
    </row>
  </sheetData>
  <mergeCells count="2">
    <mergeCell ref="AG1:AH1"/>
    <mergeCell ref="AI1:AM1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Your User Name</cp:lastModifiedBy>
  <cp:lastPrinted>2007-05-09T13:47:48Z</cp:lastPrinted>
  <dcterms:created xsi:type="dcterms:W3CDTF">2007-04-25T14:01:57Z</dcterms:created>
  <dcterms:modified xsi:type="dcterms:W3CDTF">2007-05-13T15:10:35Z</dcterms:modified>
  <cp:category/>
  <cp:version/>
  <cp:contentType/>
  <cp:contentStatus/>
</cp:coreProperties>
</file>