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9320" windowHeight="11580" activeTab="0"/>
  </bookViews>
  <sheets>
    <sheet name="Arkusz1" sheetId="1" r:id="rId1"/>
  </sheets>
  <externalReferences>
    <externalReference r:id="rId4"/>
  </externalReferences>
  <definedNames>
    <definedName name="_xlnm._FilterDatabase" localSheetId="0" hidden="1">'Arkusz1'!$A$3:$Y$39</definedName>
  </definedNames>
  <calcPr fullCalcOnLoad="1"/>
</workbook>
</file>

<file path=xl/sharedStrings.xml><?xml version="1.0" encoding="utf-8"?>
<sst xmlns="http://schemas.openxmlformats.org/spreadsheetml/2006/main" count="129" uniqueCount="73">
  <si>
    <t>Wartość środków oddanych w leasing</t>
  </si>
  <si>
    <t>Lp.</t>
  </si>
  <si>
    <t>Spółka</t>
  </si>
  <si>
    <t>POJAZDY</t>
  </si>
  <si>
    <t>osobowe</t>
  </si>
  <si>
    <t>societe</t>
  </si>
  <si>
    <t>dostawcze</t>
  </si>
  <si>
    <t>inne</t>
  </si>
  <si>
    <t>MiU</t>
  </si>
  <si>
    <t>sprzęt budowlany</t>
  </si>
  <si>
    <t>maszyny rolnicze</t>
  </si>
  <si>
    <t>maszyny poligraf.</t>
  </si>
  <si>
    <t>sprzęt medyczny</t>
  </si>
  <si>
    <t>sprzęt gastronom.</t>
  </si>
  <si>
    <t>wózki widłowe</t>
  </si>
  <si>
    <t>IT</t>
  </si>
  <si>
    <t xml:space="preserve"> sprzęt</t>
  </si>
  <si>
    <t>oprogram.</t>
  </si>
  <si>
    <t>samoloty, statki, kolej</t>
  </si>
  <si>
    <t>RUCHOMOŚCI</t>
  </si>
  <si>
    <t>NIERUCHOM.</t>
  </si>
  <si>
    <t>OGÓŁEM</t>
  </si>
  <si>
    <t>Bankowy Fundusz Leasingowy</t>
  </si>
  <si>
    <t>BEL Leasing</t>
  </si>
  <si>
    <t>BISE Atechnet Leasing</t>
  </si>
  <si>
    <t>BNP Paribas Lease Group</t>
  </si>
  <si>
    <t>BPH Leasing</t>
  </si>
  <si>
    <t>BRE Leasing</t>
  </si>
  <si>
    <t>BZ WBK Finance &amp; Leasing*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</si>
  <si>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</si>
  <si>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</si>
  <si>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</si>
  <si>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</si>
  <si>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</si>
  <si>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Handlowy-Leasing</t>
  </si>
  <si>
    <t>IKB Leasing Polska</t>
  </si>
  <si>
    <t>ING Lease (Polska)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</si>
  <si>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</si>
  <si>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</si>
  <si>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</si>
  <si>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</si>
  <si>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</si>
  <si>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</si>
  <si>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</si>
  <si>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</si>
  <si>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SG Equipment Leasing Polska</t>
  </si>
  <si>
    <t>Siemens Finance</t>
  </si>
  <si>
    <t>SGB-Tran-Leasing PTL</t>
  </si>
  <si>
    <t>VFS Usługi Finansowe Polska</t>
  </si>
  <si>
    <t>VB Leasing Polska</t>
  </si>
  <si>
    <t>Volkswagen Leasing Polska</t>
  </si>
  <si>
    <t>RAZEM</t>
  </si>
  <si>
    <t xml:space="preserve">* Spółki leasingowe Banku Zachodniego WBK SA: BZ WBK Finanse &amp; Leasing SA i BZ WBK Leasing SA. </t>
  </si>
  <si>
    <t>Ilość środków oddanych w leasing</t>
  </si>
  <si>
    <t>ciężarowe,  w tym:</t>
  </si>
  <si>
    <t>inne ciężarowe</t>
  </si>
  <si>
    <t>inne pojazdy</t>
  </si>
  <si>
    <t>samoloty statki, kolej</t>
  </si>
  <si>
    <t>Inne ruchomości</t>
  </si>
  <si>
    <t>NIERUCHOMOŚCI</t>
  </si>
  <si>
    <t>Masterlease Polska**</t>
  </si>
  <si>
    <t>*** Spółki Futura Leasing SA oraz Prime Car Management SA.</t>
  </si>
  <si>
    <t>** LHI Leasing Polska publikuje swoje wyniki wyłącznie w wymiarze rocznym ze względu na specyfikę rynku leasingu nieruchomości</t>
  </si>
  <si>
    <t>LHI Leasing Polska **</t>
  </si>
  <si>
    <t>Masterlease Polska ***</t>
  </si>
  <si>
    <t>1 Q 2006</t>
  </si>
  <si>
    <t xml:space="preserve">1 Q 2006 </t>
  </si>
  <si>
    <t>ciężarowe, w tym:</t>
  </si>
  <si>
    <t>bd</t>
  </si>
  <si>
    <t>Po doszacowaniu do 100%:</t>
  </si>
  <si>
    <t>1 Q 2005:</t>
  </si>
  <si>
    <t>Wzrost/Spadek w %:</t>
  </si>
  <si>
    <t>Watin Finance &amp; Leasing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</si>
</sst>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</numFmts>
  <fonts count="22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4" fontId="7" fillId="0" borderId="8" xfId="0" applyNumberFormat="1" applyFont="1" applyFill="1" applyBorder="1" applyAlignment="1">
      <alignment/>
    </xf>
    <xf numFmtId="4" fontId="7" fillId="0" borderId="9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64" fontId="11" fillId="0" borderId="0" xfId="19" applyNumberFormat="1" applyFont="1" applyFill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8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64" fontId="4" fillId="0" borderId="0" xfId="19" applyNumberFormat="1" applyFont="1" applyFill="1" applyAlignment="1">
      <alignment/>
    </xf>
    <xf numFmtId="0" fontId="5" fillId="0" borderId="7" xfId="0" applyFont="1" applyFill="1" applyBorder="1" applyAlignment="1">
      <alignment horizontal="left"/>
    </xf>
    <xf numFmtId="4" fontId="6" fillId="0" borderId="6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4" fillId="0" borderId="0" xfId="19" applyNumberFormat="1" applyFont="1" applyFill="1" applyAlignment="1">
      <alignment horizontal="right"/>
    </xf>
    <xf numFmtId="0" fontId="13" fillId="0" borderId="0" xfId="0" applyFont="1" applyFill="1" applyAlignment="1">
      <alignment/>
    </xf>
    <xf numFmtId="164" fontId="14" fillId="0" borderId="0" xfId="19" applyNumberFormat="1" applyFont="1" applyFill="1" applyAlignment="1">
      <alignment/>
    </xf>
    <xf numFmtId="0" fontId="2" fillId="0" borderId="11" xfId="0" applyFont="1" applyBorder="1" applyAlignment="1">
      <alignment/>
    </xf>
    <xf numFmtId="0" fontId="15" fillId="0" borderId="12" xfId="0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164" fontId="4" fillId="0" borderId="0" xfId="19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0" fontId="7" fillId="0" borderId="7" xfId="0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8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16" fillId="0" borderId="18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\Ustawienia%20lokalne\Temporary%20Internet%20Files\OLKE6\ZPL\Statystyka\wyniki.1q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">
        <row r="10">
          <cell r="C10">
            <v>82.36</v>
          </cell>
        </row>
        <row r="18">
          <cell r="C18">
            <v>23.61</v>
          </cell>
        </row>
        <row r="26">
          <cell r="B26">
            <v>0</v>
          </cell>
          <cell r="C26">
            <v>1.35</v>
          </cell>
        </row>
        <row r="29">
          <cell r="C29">
            <v>2.95</v>
          </cell>
        </row>
        <row r="31">
          <cell r="B31">
            <v>0</v>
          </cell>
          <cell r="C31">
            <v>110.27</v>
          </cell>
        </row>
      </sheetData>
      <sheetData sheetId="2">
        <row r="10">
          <cell r="B10">
            <v>1509</v>
          </cell>
          <cell r="C10">
            <v>155.31213264067983</v>
          </cell>
        </row>
        <row r="12">
          <cell r="B12">
            <v>354</v>
          </cell>
          <cell r="C12">
            <v>20.72778595543889</v>
          </cell>
        </row>
        <row r="13">
          <cell r="B13">
            <v>745</v>
          </cell>
          <cell r="C13">
            <v>82.26481395940812</v>
          </cell>
        </row>
        <row r="14">
          <cell r="B14">
            <v>113</v>
          </cell>
          <cell r="C14">
            <v>2.6620118238775703</v>
          </cell>
        </row>
        <row r="15">
          <cell r="B15">
            <v>184</v>
          </cell>
          <cell r="C15">
            <v>10.354289280206888</v>
          </cell>
        </row>
        <row r="16">
          <cell r="B16">
            <v>448</v>
          </cell>
          <cell r="C16">
            <v>69.24851285532371</v>
          </cell>
        </row>
        <row r="17">
          <cell r="B17">
            <v>410</v>
          </cell>
          <cell r="C17">
            <v>52.31953272583283</v>
          </cell>
        </row>
        <row r="18">
          <cell r="B18">
            <v>326</v>
          </cell>
          <cell r="C18">
            <v>48.47546776354307</v>
          </cell>
        </row>
        <row r="26">
          <cell r="B26">
            <v>51</v>
          </cell>
          <cell r="C26">
            <v>4.347006654374341</v>
          </cell>
        </row>
        <row r="27">
          <cell r="B27">
            <v>51</v>
          </cell>
          <cell r="C27">
            <v>4.347006654374341</v>
          </cell>
        </row>
        <row r="29">
          <cell r="B29">
            <v>6</v>
          </cell>
          <cell r="C29">
            <v>9.5283696799154</v>
          </cell>
        </row>
        <row r="30">
          <cell r="B30">
            <v>0</v>
          </cell>
          <cell r="C30">
            <v>0</v>
          </cell>
        </row>
        <row r="31">
          <cell r="B31">
            <v>1892</v>
          </cell>
          <cell r="C31">
            <v>217.66297673851267</v>
          </cell>
        </row>
        <row r="33">
          <cell r="B33">
            <v>4</v>
          </cell>
          <cell r="C33">
            <v>15.5539999965</v>
          </cell>
        </row>
      </sheetData>
      <sheetData sheetId="3">
        <row r="10">
          <cell r="B10">
            <v>5</v>
          </cell>
          <cell r="C10">
            <v>0.58</v>
          </cell>
        </row>
        <row r="12">
          <cell r="B12">
            <v>5</v>
          </cell>
          <cell r="C12">
            <v>0.58</v>
          </cell>
        </row>
        <row r="18">
          <cell r="B18">
            <v>2</v>
          </cell>
          <cell r="C18">
            <v>1.98</v>
          </cell>
        </row>
        <row r="20">
          <cell r="B20">
            <v>1</v>
          </cell>
          <cell r="C20">
            <v>1.77</v>
          </cell>
        </row>
        <row r="25">
          <cell r="B25">
            <v>1</v>
          </cell>
          <cell r="C25">
            <v>0.21</v>
          </cell>
        </row>
        <row r="26">
          <cell r="B26">
            <v>1</v>
          </cell>
          <cell r="C26">
            <v>0.01</v>
          </cell>
        </row>
        <row r="27">
          <cell r="B27">
            <v>1</v>
          </cell>
          <cell r="C27">
            <v>0.01</v>
          </cell>
        </row>
        <row r="30">
          <cell r="B30">
            <v>2</v>
          </cell>
          <cell r="C30">
            <v>2.93</v>
          </cell>
        </row>
        <row r="31">
          <cell r="B31">
            <v>10</v>
          </cell>
          <cell r="C31">
            <v>5.5</v>
          </cell>
        </row>
        <row r="33">
          <cell r="B33">
            <v>0</v>
          </cell>
          <cell r="C33">
            <v>0</v>
          </cell>
        </row>
      </sheetData>
      <sheetData sheetId="4">
        <row r="10">
          <cell r="B10">
            <v>13</v>
          </cell>
          <cell r="C10">
            <v>3.42</v>
          </cell>
        </row>
        <row r="18">
          <cell r="B18">
            <v>215</v>
          </cell>
          <cell r="C18">
            <v>23.49</v>
          </cell>
        </row>
        <row r="26">
          <cell r="B26">
            <v>34</v>
          </cell>
          <cell r="C26">
            <v>0.54</v>
          </cell>
        </row>
        <row r="30">
          <cell r="B30">
            <v>2</v>
          </cell>
          <cell r="C30">
            <v>0.02</v>
          </cell>
        </row>
        <row r="31">
          <cell r="B31">
            <v>264</v>
          </cell>
          <cell r="C31">
            <v>27.48</v>
          </cell>
        </row>
      </sheetData>
      <sheetData sheetId="5">
        <row r="10">
          <cell r="B10">
            <v>964</v>
          </cell>
          <cell r="C10">
            <v>119.69212417000001</v>
          </cell>
        </row>
        <row r="12">
          <cell r="B12">
            <v>442</v>
          </cell>
          <cell r="C12">
            <v>42.51410616999997</v>
          </cell>
        </row>
        <row r="13">
          <cell r="B13">
            <v>400</v>
          </cell>
          <cell r="C13">
            <v>61.279350500000035</v>
          </cell>
        </row>
        <row r="14">
          <cell r="B14">
            <v>34</v>
          </cell>
          <cell r="C14">
            <v>2.60602309</v>
          </cell>
        </row>
        <row r="15">
          <cell r="B15">
            <v>138</v>
          </cell>
          <cell r="C15">
            <v>12.568242729999998</v>
          </cell>
        </row>
        <row r="16">
          <cell r="B16">
            <v>228</v>
          </cell>
          <cell r="C16">
            <v>46.10508468000004</v>
          </cell>
        </row>
        <row r="17">
          <cell r="B17">
            <v>122</v>
          </cell>
          <cell r="C17">
            <v>15.898667499999997</v>
          </cell>
        </row>
        <row r="18">
          <cell r="B18">
            <v>313</v>
          </cell>
          <cell r="C18">
            <v>56.50565487</v>
          </cell>
        </row>
        <row r="19">
          <cell r="B19">
            <v>31</v>
          </cell>
          <cell r="C19">
            <v>8.492812660000002</v>
          </cell>
        </row>
        <row r="20">
          <cell r="B20">
            <v>1</v>
          </cell>
          <cell r="C20">
            <v>0.17601315</v>
          </cell>
        </row>
        <row r="21">
          <cell r="B21">
            <v>8</v>
          </cell>
          <cell r="C21">
            <v>2.18841045</v>
          </cell>
        </row>
        <row r="22">
          <cell r="B22">
            <v>90</v>
          </cell>
          <cell r="C22">
            <v>5.000783570000002</v>
          </cell>
        </row>
        <row r="23">
          <cell r="B23">
            <v>21</v>
          </cell>
          <cell r="C23">
            <v>5.42547136</v>
          </cell>
        </row>
        <row r="24">
          <cell r="B24">
            <v>36</v>
          </cell>
          <cell r="C24">
            <v>3.8869488700000003</v>
          </cell>
        </row>
        <row r="25">
          <cell r="B25">
            <v>126</v>
          </cell>
          <cell r="C25">
            <v>31.33521481</v>
          </cell>
        </row>
        <row r="26">
          <cell r="B26">
            <v>94</v>
          </cell>
          <cell r="C26">
            <v>8.37752924</v>
          </cell>
        </row>
        <row r="27">
          <cell r="B27">
            <v>94</v>
          </cell>
          <cell r="C27">
            <v>8.37752924</v>
          </cell>
        </row>
        <row r="28">
          <cell r="B28">
            <v>0</v>
          </cell>
          <cell r="C28">
            <v>0</v>
          </cell>
        </row>
        <row r="29">
          <cell r="B29">
            <v>2</v>
          </cell>
          <cell r="C29">
            <v>0.25653823000000003</v>
          </cell>
        </row>
        <row r="30">
          <cell r="B30">
            <v>10</v>
          </cell>
          <cell r="C30">
            <v>3.68097788</v>
          </cell>
        </row>
        <row r="31">
          <cell r="B31">
            <v>1383</v>
          </cell>
          <cell r="C31">
            <v>188.51282439</v>
          </cell>
        </row>
        <row r="33">
          <cell r="B33">
            <v>2</v>
          </cell>
          <cell r="C33">
            <v>10</v>
          </cell>
        </row>
      </sheetData>
      <sheetData sheetId="6">
        <row r="10">
          <cell r="B10">
            <v>2284</v>
          </cell>
          <cell r="C10">
            <v>246.08911195671874</v>
          </cell>
        </row>
        <row r="12">
          <cell r="B12">
            <v>1121</v>
          </cell>
          <cell r="C12">
            <v>84.38910873900892</v>
          </cell>
        </row>
        <row r="13">
          <cell r="B13">
            <v>788</v>
          </cell>
          <cell r="C13">
            <v>103.83715748207192</v>
          </cell>
        </row>
        <row r="16">
          <cell r="B16">
            <v>788</v>
          </cell>
          <cell r="C16">
            <v>103.83715748207192</v>
          </cell>
        </row>
        <row r="17">
          <cell r="B17">
            <v>375</v>
          </cell>
          <cell r="C17">
            <v>57.86284573563791</v>
          </cell>
        </row>
        <row r="18">
          <cell r="B18">
            <v>512</v>
          </cell>
          <cell r="C18">
            <v>104.80515902746606</v>
          </cell>
        </row>
        <row r="19">
          <cell r="B19">
            <v>48</v>
          </cell>
          <cell r="C19">
            <v>20.67328475878526</v>
          </cell>
        </row>
        <row r="20">
          <cell r="B20">
            <v>2</v>
          </cell>
          <cell r="C20">
            <v>0.609158747087388</v>
          </cell>
        </row>
        <row r="21">
          <cell r="B21">
            <v>19</v>
          </cell>
          <cell r="C21">
            <v>12.399703619660608</v>
          </cell>
        </row>
        <row r="22">
          <cell r="B22">
            <v>1</v>
          </cell>
          <cell r="C22">
            <v>0.10556868304974092</v>
          </cell>
        </row>
        <row r="23">
          <cell r="B23">
            <v>46</v>
          </cell>
          <cell r="C23">
            <v>1.6486629014107896</v>
          </cell>
        </row>
        <row r="24">
          <cell r="B24">
            <v>29</v>
          </cell>
          <cell r="C24">
            <v>3.573508711654673</v>
          </cell>
        </row>
        <row r="25">
          <cell r="B25">
            <v>367</v>
          </cell>
          <cell r="C25">
            <v>65.7952716058176</v>
          </cell>
        </row>
        <row r="26">
          <cell r="B26">
            <v>327</v>
          </cell>
          <cell r="C26">
            <v>2.4788621740686936</v>
          </cell>
        </row>
        <row r="27">
          <cell r="B27">
            <v>327</v>
          </cell>
          <cell r="C27">
            <v>2.4788621740686936</v>
          </cell>
        </row>
        <row r="29">
          <cell r="B29">
            <v>54</v>
          </cell>
          <cell r="C29">
            <v>1.9059</v>
          </cell>
        </row>
        <row r="30">
          <cell r="B30">
            <v>12</v>
          </cell>
          <cell r="C30">
            <v>2.2388501364263065</v>
          </cell>
        </row>
        <row r="31">
          <cell r="B31">
            <v>3189</v>
          </cell>
          <cell r="C31">
            <v>357.5178832946798</v>
          </cell>
        </row>
        <row r="33">
          <cell r="B33">
            <v>0</v>
          </cell>
          <cell r="C33">
            <v>0</v>
          </cell>
        </row>
      </sheetData>
      <sheetData sheetId="9">
        <row r="10">
          <cell r="B10">
            <v>1285</v>
          </cell>
          <cell r="C10">
            <v>139.8</v>
          </cell>
        </row>
        <row r="12">
          <cell r="B12">
            <v>636</v>
          </cell>
          <cell r="C12">
            <v>47.5</v>
          </cell>
        </row>
        <row r="13">
          <cell r="B13">
            <v>649</v>
          </cell>
          <cell r="C13">
            <v>92.3</v>
          </cell>
        </row>
        <row r="18">
          <cell r="B18">
            <v>523</v>
          </cell>
          <cell r="C18">
            <v>72.05181153953114</v>
          </cell>
        </row>
        <row r="26">
          <cell r="B26">
            <v>76</v>
          </cell>
          <cell r="C26">
            <v>3.028087504950221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1884</v>
          </cell>
          <cell r="C31">
            <v>214.87989904448136</v>
          </cell>
        </row>
        <row r="33">
          <cell r="B33">
            <v>0</v>
          </cell>
          <cell r="C33">
            <v>0</v>
          </cell>
        </row>
      </sheetData>
      <sheetData sheetId="10">
        <row r="10">
          <cell r="B10">
            <v>6</v>
          </cell>
          <cell r="C10">
            <v>2.07</v>
          </cell>
        </row>
        <row r="12">
          <cell r="B12">
            <v>1</v>
          </cell>
          <cell r="C12">
            <v>0.05</v>
          </cell>
        </row>
        <row r="13">
          <cell r="B13">
            <v>5</v>
          </cell>
          <cell r="C13">
            <v>2.02</v>
          </cell>
        </row>
        <row r="16">
          <cell r="B16">
            <v>5</v>
          </cell>
          <cell r="C16">
            <v>2.02</v>
          </cell>
        </row>
        <row r="18">
          <cell r="B18">
            <v>102</v>
          </cell>
          <cell r="C18">
            <v>26.7</v>
          </cell>
        </row>
        <row r="19">
          <cell r="B19">
            <v>80</v>
          </cell>
          <cell r="C19">
            <v>26.07</v>
          </cell>
        </row>
        <row r="24">
          <cell r="B24">
            <v>22</v>
          </cell>
          <cell r="C24">
            <v>0.63</v>
          </cell>
        </row>
        <row r="26">
          <cell r="B26">
            <v>0</v>
          </cell>
          <cell r="C26">
            <v>0</v>
          </cell>
        </row>
        <row r="31">
          <cell r="B31">
            <v>108</v>
          </cell>
          <cell r="C31">
            <v>28.77</v>
          </cell>
        </row>
      </sheetData>
      <sheetData sheetId="11">
        <row r="10">
          <cell r="B10">
            <v>430</v>
          </cell>
          <cell r="C10">
            <v>60.160000000000004</v>
          </cell>
        </row>
        <row r="12">
          <cell r="B12">
            <v>176</v>
          </cell>
          <cell r="C12">
            <v>24.09</v>
          </cell>
        </row>
        <row r="13">
          <cell r="B13">
            <v>209</v>
          </cell>
          <cell r="C13">
            <v>31.62</v>
          </cell>
        </row>
        <row r="14">
          <cell r="B14">
            <v>4</v>
          </cell>
          <cell r="C14">
            <v>0.38</v>
          </cell>
        </row>
        <row r="15">
          <cell r="B15">
            <v>110</v>
          </cell>
          <cell r="C15">
            <v>10.53</v>
          </cell>
        </row>
        <row r="16">
          <cell r="B16">
            <v>95</v>
          </cell>
          <cell r="C16">
            <v>20.71</v>
          </cell>
        </row>
        <row r="17">
          <cell r="B17">
            <v>45</v>
          </cell>
          <cell r="C17">
            <v>4.45</v>
          </cell>
        </row>
        <row r="18">
          <cell r="B18">
            <v>0</v>
          </cell>
          <cell r="C18">
            <v>0</v>
          </cell>
        </row>
        <row r="26">
          <cell r="B26">
            <v>1</v>
          </cell>
          <cell r="C26">
            <v>0.014</v>
          </cell>
        </row>
        <row r="27">
          <cell r="B27">
            <v>1</v>
          </cell>
          <cell r="C27">
            <v>0.014</v>
          </cell>
        </row>
        <row r="30">
          <cell r="B30">
            <v>1</v>
          </cell>
          <cell r="C30">
            <v>0.03</v>
          </cell>
        </row>
        <row r="31">
          <cell r="B31">
            <v>432</v>
          </cell>
          <cell r="C31">
            <v>60.20400000000001</v>
          </cell>
        </row>
      </sheetData>
      <sheetData sheetId="13">
        <row r="10">
          <cell r="B10">
            <v>78</v>
          </cell>
          <cell r="C10">
            <v>14.04</v>
          </cell>
        </row>
        <row r="12">
          <cell r="B12">
            <v>6</v>
          </cell>
          <cell r="C12">
            <v>0.4</v>
          </cell>
        </row>
        <row r="13">
          <cell r="B13">
            <v>72</v>
          </cell>
          <cell r="C13">
            <v>13.7</v>
          </cell>
        </row>
        <row r="18">
          <cell r="B18">
            <v>83</v>
          </cell>
          <cell r="C18">
            <v>70.6</v>
          </cell>
        </row>
        <row r="26">
          <cell r="B26">
            <v>1</v>
          </cell>
          <cell r="C26">
            <v>0.0129</v>
          </cell>
        </row>
        <row r="29">
          <cell r="B29">
            <v>2</v>
          </cell>
          <cell r="C29">
            <v>45.4</v>
          </cell>
        </row>
        <row r="31">
          <cell r="B31">
            <v>164</v>
          </cell>
          <cell r="C31">
            <v>130.0529</v>
          </cell>
        </row>
      </sheetData>
      <sheetData sheetId="14">
        <row r="10">
          <cell r="B10">
            <v>4829</v>
          </cell>
          <cell r="C10">
            <v>334.9977195899999</v>
          </cell>
        </row>
        <row r="12">
          <cell r="B12">
            <v>2370</v>
          </cell>
          <cell r="C12">
            <v>162.89574665999996</v>
          </cell>
        </row>
        <row r="13">
          <cell r="B13">
            <v>2435</v>
          </cell>
          <cell r="C13">
            <v>171.3921621</v>
          </cell>
        </row>
        <row r="14">
          <cell r="B14">
            <v>179</v>
          </cell>
          <cell r="C14">
            <v>7.557316150000001</v>
          </cell>
        </row>
        <row r="15">
          <cell r="B15">
            <v>1289</v>
          </cell>
          <cell r="C15">
            <v>62.72234773</v>
          </cell>
        </row>
        <row r="16">
          <cell r="B16">
            <v>967</v>
          </cell>
          <cell r="C16">
            <v>101.11249822000002</v>
          </cell>
        </row>
        <row r="17">
          <cell r="B17">
            <v>24</v>
          </cell>
          <cell r="C17">
            <v>0.70981083</v>
          </cell>
        </row>
        <row r="18">
          <cell r="B18">
            <v>2231</v>
          </cell>
          <cell r="C18">
            <v>104.1262036</v>
          </cell>
        </row>
        <row r="19">
          <cell r="B19">
            <v>309</v>
          </cell>
          <cell r="C19">
            <v>30.37770113999999</v>
          </cell>
        </row>
        <row r="20">
          <cell r="B20">
            <v>22</v>
          </cell>
          <cell r="C20">
            <v>0.93007014</v>
          </cell>
        </row>
        <row r="21">
          <cell r="B21">
            <v>28</v>
          </cell>
          <cell r="C21">
            <v>1.08816184</v>
          </cell>
        </row>
        <row r="22">
          <cell r="B22">
            <v>246</v>
          </cell>
          <cell r="C22">
            <v>7.136676249999998</v>
          </cell>
        </row>
        <row r="23">
          <cell r="B23">
            <v>74</v>
          </cell>
          <cell r="C23">
            <v>2.7158822999999996</v>
          </cell>
        </row>
        <row r="24">
          <cell r="B24">
            <v>176</v>
          </cell>
          <cell r="C24">
            <v>8.16269848</v>
          </cell>
        </row>
        <row r="25">
          <cell r="B25">
            <v>1376</v>
          </cell>
          <cell r="C25">
            <v>53.71501345000002</v>
          </cell>
        </row>
        <row r="26">
          <cell r="B26">
            <v>851</v>
          </cell>
          <cell r="C26">
            <v>11.317458779999999</v>
          </cell>
        </row>
        <row r="27">
          <cell r="B27">
            <v>751</v>
          </cell>
          <cell r="C27">
            <v>8.77569941</v>
          </cell>
        </row>
        <row r="28">
          <cell r="B28">
            <v>100</v>
          </cell>
          <cell r="C28">
            <v>2.54175937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7911</v>
          </cell>
          <cell r="C31">
            <v>450.4413819699999</v>
          </cell>
        </row>
        <row r="33">
          <cell r="B33">
            <v>0</v>
          </cell>
          <cell r="C33">
            <v>0</v>
          </cell>
        </row>
      </sheetData>
      <sheetData sheetId="17">
        <row r="10">
          <cell r="B10">
            <v>0</v>
          </cell>
          <cell r="C10">
            <v>55.3</v>
          </cell>
        </row>
        <row r="12">
          <cell r="C12">
            <v>7.82</v>
          </cell>
        </row>
        <row r="13">
          <cell r="C13">
            <v>47.48</v>
          </cell>
        </row>
        <row r="18">
          <cell r="B18">
            <v>0</v>
          </cell>
          <cell r="C18">
            <v>43.68</v>
          </cell>
        </row>
        <row r="19">
          <cell r="C19">
            <v>5.45</v>
          </cell>
        </row>
        <row r="21">
          <cell r="C21">
            <v>8.77</v>
          </cell>
        </row>
        <row r="22">
          <cell r="C22">
            <v>0.14</v>
          </cell>
        </row>
        <row r="24">
          <cell r="C24">
            <v>2.03</v>
          </cell>
        </row>
        <row r="25">
          <cell r="C25">
            <v>27.29</v>
          </cell>
        </row>
        <row r="26">
          <cell r="B26">
            <v>0</v>
          </cell>
          <cell r="C26">
            <v>8.3</v>
          </cell>
        </row>
        <row r="27">
          <cell r="C27">
            <v>8.3</v>
          </cell>
        </row>
        <row r="29">
          <cell r="C29">
            <v>0</v>
          </cell>
        </row>
        <row r="30">
          <cell r="C30">
            <v>10.79</v>
          </cell>
        </row>
        <row r="31">
          <cell r="B31">
            <v>0</v>
          </cell>
          <cell r="C31">
            <v>118.07</v>
          </cell>
        </row>
        <row r="33">
          <cell r="C33">
            <v>0</v>
          </cell>
        </row>
      </sheetData>
      <sheetData sheetId="18">
        <row r="10">
          <cell r="B10">
            <v>1357</v>
          </cell>
          <cell r="C10">
            <v>73.13699188999983</v>
          </cell>
        </row>
        <row r="12">
          <cell r="B12">
            <v>1088</v>
          </cell>
          <cell r="C12">
            <v>58.26276252999983</v>
          </cell>
        </row>
        <row r="13">
          <cell r="B13">
            <v>269</v>
          </cell>
          <cell r="C13">
            <v>14.874229360000001</v>
          </cell>
        </row>
        <row r="14">
          <cell r="B14">
            <v>67</v>
          </cell>
          <cell r="C14">
            <v>2.3447035400000007</v>
          </cell>
        </row>
        <row r="15">
          <cell r="B15">
            <v>202</v>
          </cell>
          <cell r="C15">
            <v>12.52952582</v>
          </cell>
        </row>
        <row r="16">
          <cell r="B16">
            <v>0</v>
          </cell>
          <cell r="C16">
            <v>0</v>
          </cell>
        </row>
        <row r="18">
          <cell r="B18">
            <v>0</v>
          </cell>
          <cell r="C18">
            <v>0</v>
          </cell>
        </row>
        <row r="26">
          <cell r="B26">
            <v>0</v>
          </cell>
          <cell r="C26">
            <v>0</v>
          </cell>
        </row>
        <row r="31">
          <cell r="B31">
            <v>1357</v>
          </cell>
          <cell r="C31">
            <v>73.13699188999983</v>
          </cell>
        </row>
      </sheetData>
      <sheetData sheetId="21">
        <row r="10">
          <cell r="B10">
            <v>0</v>
          </cell>
          <cell r="C10">
            <v>69.37</v>
          </cell>
        </row>
        <row r="18">
          <cell r="B18">
            <v>0</v>
          </cell>
          <cell r="C18">
            <v>11.86</v>
          </cell>
        </row>
        <row r="26">
          <cell r="B26">
            <v>0</v>
          </cell>
          <cell r="C26">
            <v>0</v>
          </cell>
        </row>
        <row r="30">
          <cell r="C30">
            <v>0.97</v>
          </cell>
        </row>
        <row r="31">
          <cell r="B31">
            <v>0</v>
          </cell>
          <cell r="C31">
            <v>82.2</v>
          </cell>
        </row>
      </sheetData>
      <sheetData sheetId="22">
        <row r="10">
          <cell r="B10">
            <v>0</v>
          </cell>
          <cell r="C10">
            <v>0.13971127</v>
          </cell>
        </row>
        <row r="12">
          <cell r="C12">
            <v>0.13971127</v>
          </cell>
        </row>
        <row r="18">
          <cell r="B18">
            <v>0</v>
          </cell>
          <cell r="C18">
            <v>29.40799782</v>
          </cell>
        </row>
        <row r="21">
          <cell r="C21">
            <v>1.38482473</v>
          </cell>
        </row>
        <row r="24">
          <cell r="C24">
            <v>2.67325303</v>
          </cell>
        </row>
        <row r="25">
          <cell r="C25">
            <v>25.34992006</v>
          </cell>
        </row>
        <row r="26">
          <cell r="B26">
            <v>0</v>
          </cell>
          <cell r="C26">
            <v>0</v>
          </cell>
        </row>
        <row r="31">
          <cell r="B31">
            <v>0</v>
          </cell>
          <cell r="C31">
            <v>29.547709089999998</v>
          </cell>
        </row>
      </sheetData>
      <sheetData sheetId="23">
        <row r="10">
          <cell r="B10">
            <v>353</v>
          </cell>
          <cell r="C10">
            <v>22.154</v>
          </cell>
        </row>
        <row r="12">
          <cell r="B12">
            <v>346</v>
          </cell>
          <cell r="C12">
            <v>16.515</v>
          </cell>
        </row>
        <row r="13">
          <cell r="B13">
            <v>3</v>
          </cell>
          <cell r="C13">
            <v>4.4</v>
          </cell>
        </row>
        <row r="15">
          <cell r="B15">
            <v>3</v>
          </cell>
          <cell r="C15">
            <v>4.4</v>
          </cell>
        </row>
        <row r="17">
          <cell r="B17">
            <v>4</v>
          </cell>
          <cell r="C17">
            <v>1.239</v>
          </cell>
        </row>
        <row r="18">
          <cell r="B18">
            <v>9</v>
          </cell>
          <cell r="C18">
            <v>5.377</v>
          </cell>
        </row>
        <row r="21">
          <cell r="B21">
            <v>1</v>
          </cell>
          <cell r="C21">
            <v>0.136</v>
          </cell>
        </row>
        <row r="25">
          <cell r="B25">
            <v>8</v>
          </cell>
          <cell r="C25">
            <v>5.24</v>
          </cell>
        </row>
        <row r="26">
          <cell r="B26">
            <v>1</v>
          </cell>
          <cell r="C26">
            <v>0.285</v>
          </cell>
        </row>
        <row r="27">
          <cell r="B27">
            <v>1</v>
          </cell>
          <cell r="C27">
            <v>0.285</v>
          </cell>
        </row>
        <row r="30">
          <cell r="B30">
            <v>1</v>
          </cell>
          <cell r="C30">
            <v>0.481</v>
          </cell>
        </row>
        <row r="31">
          <cell r="B31">
            <v>364</v>
          </cell>
          <cell r="C31">
            <v>28.297</v>
          </cell>
        </row>
        <row r="33">
          <cell r="B33">
            <v>8</v>
          </cell>
          <cell r="C33">
            <v>78.356</v>
          </cell>
        </row>
      </sheetData>
      <sheetData sheetId="26">
        <row r="10">
          <cell r="B10">
            <v>106</v>
          </cell>
          <cell r="C10">
            <v>13.046</v>
          </cell>
        </row>
        <row r="12">
          <cell r="B12">
            <v>40</v>
          </cell>
          <cell r="C12">
            <v>2.92</v>
          </cell>
        </row>
        <row r="13">
          <cell r="B13">
            <v>57</v>
          </cell>
        </row>
        <row r="14">
          <cell r="B14">
            <v>8</v>
          </cell>
        </row>
        <row r="15">
          <cell r="B15">
            <v>8</v>
          </cell>
        </row>
        <row r="16">
          <cell r="B16">
            <v>41</v>
          </cell>
        </row>
        <row r="17">
          <cell r="B17">
            <v>9</v>
          </cell>
        </row>
        <row r="18">
          <cell r="B18">
            <v>8</v>
          </cell>
        </row>
        <row r="22">
          <cell r="B22">
            <v>2</v>
          </cell>
          <cell r="C22">
            <v>0.038</v>
          </cell>
        </row>
        <row r="24">
          <cell r="B24">
            <v>3</v>
          </cell>
        </row>
        <row r="25">
          <cell r="B25">
            <v>3</v>
          </cell>
        </row>
        <row r="26">
          <cell r="B26">
            <v>0</v>
          </cell>
        </row>
        <row r="30">
          <cell r="B30">
            <v>3</v>
          </cell>
        </row>
        <row r="31">
          <cell r="B31">
            <v>117</v>
          </cell>
        </row>
      </sheetData>
      <sheetData sheetId="27">
        <row r="10">
          <cell r="C10" t="str">
            <v>bd</v>
          </cell>
        </row>
        <row r="12">
          <cell r="C12" t="str">
            <v>bd</v>
          </cell>
        </row>
        <row r="13">
          <cell r="C13" t="str">
            <v>bd</v>
          </cell>
        </row>
        <row r="14">
          <cell r="C14" t="str">
            <v>bd</v>
          </cell>
        </row>
        <row r="15">
          <cell r="C15" t="str">
            <v>bd</v>
          </cell>
        </row>
        <row r="16">
          <cell r="C16" t="str">
            <v>bd</v>
          </cell>
        </row>
        <row r="17">
          <cell r="C17" t="str">
            <v>bd</v>
          </cell>
        </row>
        <row r="18">
          <cell r="C18" t="str">
            <v>bd</v>
          </cell>
        </row>
        <row r="19">
          <cell r="C19" t="str">
            <v>bd</v>
          </cell>
        </row>
        <row r="20">
          <cell r="C20" t="str">
            <v>bd</v>
          </cell>
        </row>
        <row r="21">
          <cell r="C21" t="str">
            <v>bd</v>
          </cell>
        </row>
        <row r="22">
          <cell r="C22" t="str">
            <v>bd</v>
          </cell>
        </row>
        <row r="23">
          <cell r="C23" t="str">
            <v>bd</v>
          </cell>
        </row>
        <row r="24">
          <cell r="C24" t="str">
            <v>bd</v>
          </cell>
        </row>
        <row r="25">
          <cell r="C25" t="str">
            <v>bd</v>
          </cell>
        </row>
        <row r="26">
          <cell r="C26" t="str">
            <v>bd</v>
          </cell>
        </row>
        <row r="27">
          <cell r="C27" t="str">
            <v>bd</v>
          </cell>
        </row>
        <row r="29">
          <cell r="C29" t="str">
            <v>bd</v>
          </cell>
        </row>
        <row r="30">
          <cell r="C30" t="str">
            <v>bd</v>
          </cell>
        </row>
        <row r="31">
          <cell r="C31" t="str">
            <v>bd</v>
          </cell>
        </row>
        <row r="33">
          <cell r="C33" t="str">
            <v>bd</v>
          </cell>
        </row>
      </sheetData>
      <sheetData sheetId="28">
        <row r="10">
          <cell r="B10">
            <v>70</v>
          </cell>
          <cell r="C10">
            <v>7.714973</v>
          </cell>
        </row>
        <row r="12">
          <cell r="B12">
            <v>4</v>
          </cell>
          <cell r="C12">
            <v>0.3612</v>
          </cell>
        </row>
        <row r="13">
          <cell r="B13">
            <v>1</v>
          </cell>
          <cell r="C13">
            <v>0.087</v>
          </cell>
        </row>
        <row r="15">
          <cell r="B15">
            <v>1</v>
          </cell>
          <cell r="C15">
            <v>0.087</v>
          </cell>
        </row>
        <row r="16">
          <cell r="B16">
            <v>65</v>
          </cell>
          <cell r="C16">
            <v>7.266773</v>
          </cell>
        </row>
        <row r="18">
          <cell r="B18">
            <v>0</v>
          </cell>
          <cell r="C18">
            <v>0</v>
          </cell>
        </row>
        <row r="26">
          <cell r="B26">
            <v>0</v>
          </cell>
          <cell r="C26">
            <v>0</v>
          </cell>
        </row>
        <row r="31">
          <cell r="B31">
            <v>70</v>
          </cell>
          <cell r="C31">
            <v>7.714973</v>
          </cell>
        </row>
      </sheetData>
      <sheetData sheetId="29">
        <row r="10">
          <cell r="B10">
            <v>67</v>
          </cell>
          <cell r="C10">
            <v>4.49258941</v>
          </cell>
        </row>
        <row r="12">
          <cell r="B12">
            <v>57</v>
          </cell>
          <cell r="C12">
            <v>3.5763854</v>
          </cell>
        </row>
        <row r="13">
          <cell r="B13">
            <v>10</v>
          </cell>
          <cell r="C13">
            <v>0.91620401</v>
          </cell>
        </row>
        <row r="14">
          <cell r="B14">
            <v>0</v>
          </cell>
          <cell r="C14">
            <v>0</v>
          </cell>
        </row>
        <row r="15">
          <cell r="B15">
            <v>4</v>
          </cell>
          <cell r="C15">
            <v>0.29482131</v>
          </cell>
        </row>
        <row r="16">
          <cell r="B16">
            <v>6</v>
          </cell>
          <cell r="C16">
            <v>0.6213827</v>
          </cell>
        </row>
        <row r="17">
          <cell r="B17">
            <v>0</v>
          </cell>
          <cell r="C17">
            <v>0</v>
          </cell>
        </row>
        <row r="18">
          <cell r="B18">
            <v>138</v>
          </cell>
          <cell r="C18">
            <v>15.610836990000001</v>
          </cell>
        </row>
        <row r="19">
          <cell r="B19">
            <v>14</v>
          </cell>
          <cell r="C19">
            <v>7.20433534</v>
          </cell>
        </row>
        <row r="20">
          <cell r="B20">
            <v>0</v>
          </cell>
          <cell r="C20">
            <v>0</v>
          </cell>
        </row>
        <row r="21">
          <cell r="B21">
            <v>1</v>
          </cell>
          <cell r="C21">
            <v>1.3569312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22</v>
          </cell>
          <cell r="C24">
            <v>0.26176481</v>
          </cell>
        </row>
        <row r="25">
          <cell r="B25">
            <v>101</v>
          </cell>
          <cell r="C25">
            <v>6.78780564</v>
          </cell>
        </row>
        <row r="26">
          <cell r="B26">
            <v>34</v>
          </cell>
          <cell r="C26">
            <v>0.25916163</v>
          </cell>
        </row>
        <row r="27">
          <cell r="B27">
            <v>34</v>
          </cell>
          <cell r="C27">
            <v>0.25916163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3</v>
          </cell>
          <cell r="C30">
            <v>0.60083157</v>
          </cell>
        </row>
        <row r="31">
          <cell r="B31">
            <v>242</v>
          </cell>
          <cell r="C31">
            <v>20.9634196</v>
          </cell>
        </row>
        <row r="33">
          <cell r="B33">
            <v>0</v>
          </cell>
          <cell r="C33">
            <v>0</v>
          </cell>
        </row>
      </sheetData>
      <sheetData sheetId="30">
        <row r="10">
          <cell r="B10">
            <v>74</v>
          </cell>
          <cell r="C10">
            <v>6.119999999999999</v>
          </cell>
        </row>
        <row r="12">
          <cell r="B12">
            <v>36</v>
          </cell>
          <cell r="C12">
            <v>3.02</v>
          </cell>
        </row>
        <row r="13">
          <cell r="B13">
            <v>32</v>
          </cell>
          <cell r="C13">
            <v>2.33</v>
          </cell>
        </row>
        <row r="14">
          <cell r="B14">
            <v>2</v>
          </cell>
          <cell r="C14">
            <v>0.04</v>
          </cell>
        </row>
        <row r="15">
          <cell r="B15">
            <v>16</v>
          </cell>
          <cell r="C15">
            <v>1</v>
          </cell>
        </row>
        <row r="16">
          <cell r="B16">
            <v>14</v>
          </cell>
          <cell r="C16">
            <v>1.29</v>
          </cell>
        </row>
        <row r="17">
          <cell r="B17">
            <v>6</v>
          </cell>
          <cell r="C17">
            <v>0.77</v>
          </cell>
        </row>
        <row r="18">
          <cell r="B18">
            <v>23</v>
          </cell>
          <cell r="C18">
            <v>2.49</v>
          </cell>
        </row>
        <row r="19">
          <cell r="B19">
            <v>8</v>
          </cell>
          <cell r="C19">
            <v>0.69</v>
          </cell>
        </row>
        <row r="21">
          <cell r="B21">
            <v>2</v>
          </cell>
          <cell r="C21">
            <v>0.54</v>
          </cell>
        </row>
        <row r="24">
          <cell r="B24">
            <v>2</v>
          </cell>
          <cell r="C24">
            <v>0.11</v>
          </cell>
        </row>
        <row r="25">
          <cell r="B25">
            <v>11</v>
          </cell>
          <cell r="C25">
            <v>1.15</v>
          </cell>
        </row>
        <row r="26">
          <cell r="B26">
            <v>2</v>
          </cell>
          <cell r="C26">
            <v>0.06</v>
          </cell>
        </row>
        <row r="27">
          <cell r="B27">
            <v>2</v>
          </cell>
          <cell r="C27">
            <v>0.06</v>
          </cell>
        </row>
        <row r="30">
          <cell r="B30">
            <v>8</v>
          </cell>
          <cell r="C30">
            <v>1.4</v>
          </cell>
        </row>
        <row r="31">
          <cell r="B31">
            <v>107</v>
          </cell>
          <cell r="C31">
            <v>10.07</v>
          </cell>
        </row>
      </sheetData>
      <sheetData sheetId="31">
        <row r="10">
          <cell r="B10">
            <v>125</v>
          </cell>
          <cell r="C10">
            <v>8.029797</v>
          </cell>
        </row>
        <row r="12">
          <cell r="B12">
            <v>88</v>
          </cell>
          <cell r="C12">
            <v>6.001421</v>
          </cell>
        </row>
        <row r="16">
          <cell r="B16">
            <v>34</v>
          </cell>
          <cell r="C16">
            <v>1.956372</v>
          </cell>
        </row>
        <row r="17">
          <cell r="B17">
            <v>3</v>
          </cell>
          <cell r="C17">
            <v>0.072004</v>
          </cell>
        </row>
        <row r="18">
          <cell r="B18">
            <v>166</v>
          </cell>
          <cell r="C18">
            <v>3.9666259999999998</v>
          </cell>
        </row>
        <row r="19">
          <cell r="B19">
            <v>1</v>
          </cell>
          <cell r="C19">
            <v>0.115</v>
          </cell>
        </row>
        <row r="20">
          <cell r="B20">
            <v>0</v>
          </cell>
          <cell r="C20">
            <v>0</v>
          </cell>
        </row>
        <row r="21">
          <cell r="B21">
            <v>7</v>
          </cell>
          <cell r="C21">
            <v>0.067901</v>
          </cell>
        </row>
        <row r="22">
          <cell r="B22">
            <v>4</v>
          </cell>
          <cell r="C22">
            <v>0.148907</v>
          </cell>
        </row>
        <row r="23">
          <cell r="B23">
            <v>12</v>
          </cell>
          <cell r="C23">
            <v>0.07489</v>
          </cell>
        </row>
        <row r="24">
          <cell r="B24">
            <v>7</v>
          </cell>
          <cell r="C24">
            <v>0.2375</v>
          </cell>
        </row>
        <row r="25">
          <cell r="B25">
            <v>135</v>
          </cell>
          <cell r="C25">
            <v>3.322428</v>
          </cell>
        </row>
        <row r="26">
          <cell r="B26">
            <v>236</v>
          </cell>
          <cell r="C26">
            <v>1.347656</v>
          </cell>
        </row>
        <row r="27">
          <cell r="B27">
            <v>236</v>
          </cell>
          <cell r="C27">
            <v>1.347656</v>
          </cell>
        </row>
        <row r="31">
          <cell r="B31">
            <v>527</v>
          </cell>
          <cell r="C31">
            <v>13.344079</v>
          </cell>
        </row>
      </sheetData>
      <sheetData sheetId="32">
        <row r="10">
          <cell r="B10">
            <v>763</v>
          </cell>
          <cell r="C10">
            <v>76.31001631450694</v>
          </cell>
        </row>
        <row r="18">
          <cell r="B18">
            <v>187</v>
          </cell>
          <cell r="C18">
            <v>31.921282643614994</v>
          </cell>
        </row>
        <row r="26">
          <cell r="B26">
            <v>32</v>
          </cell>
          <cell r="C26">
            <v>1.113527812918</v>
          </cell>
        </row>
        <row r="29">
          <cell r="B29">
            <v>2</v>
          </cell>
          <cell r="C29">
            <v>0.1635</v>
          </cell>
        </row>
        <row r="30">
          <cell r="B30">
            <v>34</v>
          </cell>
          <cell r="C30">
            <v>4.6477759</v>
          </cell>
        </row>
        <row r="31">
          <cell r="B31">
            <v>1018</v>
          </cell>
          <cell r="C31">
            <v>114.15610267103992</v>
          </cell>
        </row>
        <row r="33">
          <cell r="B33">
            <v>4</v>
          </cell>
          <cell r="C33">
            <v>38.78</v>
          </cell>
        </row>
      </sheetData>
      <sheetData sheetId="33">
        <row r="10">
          <cell r="B10">
            <v>3442</v>
          </cell>
          <cell r="C10">
            <v>311.0737358261701</v>
          </cell>
        </row>
        <row r="12">
          <cell r="B12">
            <v>1646</v>
          </cell>
          <cell r="C12">
            <v>121.27262397000001</v>
          </cell>
        </row>
        <row r="13">
          <cell r="B13">
            <v>1743</v>
          </cell>
          <cell r="C13">
            <v>181.75199608617004</v>
          </cell>
        </row>
        <row r="14">
          <cell r="B14">
            <v>580</v>
          </cell>
          <cell r="C14">
            <v>34.917956140000044</v>
          </cell>
        </row>
        <row r="15">
          <cell r="B15">
            <v>276</v>
          </cell>
          <cell r="C15">
            <v>18.991182330000004</v>
          </cell>
        </row>
        <row r="16">
          <cell r="B16">
            <v>887</v>
          </cell>
          <cell r="C16">
            <v>127.84285761616998</v>
          </cell>
        </row>
        <row r="17">
          <cell r="B17">
            <v>53</v>
          </cell>
          <cell r="C17">
            <v>8.04911577</v>
          </cell>
        </row>
        <row r="18">
          <cell r="B18">
            <v>4088</v>
          </cell>
          <cell r="C18">
            <v>107.26124998000002</v>
          </cell>
        </row>
        <row r="19">
          <cell r="B19">
            <v>101</v>
          </cell>
          <cell r="C19">
            <v>18.381866079999995</v>
          </cell>
        </row>
        <row r="20">
          <cell r="B20">
            <v>12</v>
          </cell>
          <cell r="C20">
            <v>1.32768433</v>
          </cell>
        </row>
        <row r="21">
          <cell r="B21">
            <v>4</v>
          </cell>
          <cell r="C21">
            <v>7.33503755</v>
          </cell>
        </row>
        <row r="22">
          <cell r="B22">
            <v>49</v>
          </cell>
          <cell r="C22">
            <v>0.73956246</v>
          </cell>
        </row>
        <row r="23">
          <cell r="B23">
            <v>31</v>
          </cell>
          <cell r="C23">
            <v>2.7857324300000004</v>
          </cell>
        </row>
        <row r="24">
          <cell r="B24">
            <v>161</v>
          </cell>
          <cell r="C24">
            <v>10.635099349999999</v>
          </cell>
        </row>
        <row r="25">
          <cell r="B25">
            <v>3730</v>
          </cell>
          <cell r="C25">
            <v>66.05626778000003</v>
          </cell>
        </row>
        <row r="26">
          <cell r="B26">
            <v>3323</v>
          </cell>
          <cell r="C26">
            <v>11.568068049999999</v>
          </cell>
        </row>
        <row r="27">
          <cell r="B27">
            <v>3323</v>
          </cell>
          <cell r="C27">
            <v>11.568068049999999</v>
          </cell>
        </row>
        <row r="29">
          <cell r="B29">
            <v>0</v>
          </cell>
          <cell r="C29">
            <v>0</v>
          </cell>
        </row>
        <row r="33">
          <cell r="B33">
            <v>1</v>
          </cell>
          <cell r="C33">
            <v>0.612</v>
          </cell>
        </row>
      </sheetData>
      <sheetData sheetId="34">
        <row r="10">
          <cell r="B10">
            <v>495</v>
          </cell>
          <cell r="C10">
            <v>20.14</v>
          </cell>
        </row>
        <row r="12">
          <cell r="B12">
            <v>284</v>
          </cell>
        </row>
        <row r="13">
          <cell r="B13">
            <v>211</v>
          </cell>
        </row>
        <row r="14">
          <cell r="B14">
            <v>109</v>
          </cell>
        </row>
        <row r="15">
          <cell r="B15">
            <v>102</v>
          </cell>
        </row>
        <row r="18">
          <cell r="B18">
            <v>4</v>
          </cell>
          <cell r="C18">
            <v>0.44</v>
          </cell>
        </row>
        <row r="19">
          <cell r="B19">
            <v>4</v>
          </cell>
          <cell r="C19">
            <v>0.44</v>
          </cell>
        </row>
        <row r="26">
          <cell r="B26">
            <v>2</v>
          </cell>
          <cell r="C26">
            <v>0.53</v>
          </cell>
        </row>
        <row r="27">
          <cell r="B27">
            <v>2</v>
          </cell>
          <cell r="C27">
            <v>0.53</v>
          </cell>
        </row>
        <row r="31">
          <cell r="B31">
            <v>501</v>
          </cell>
          <cell r="C31">
            <v>21.110000000000003</v>
          </cell>
        </row>
      </sheetData>
      <sheetData sheetId="36">
        <row r="10">
          <cell r="B10">
            <v>190</v>
          </cell>
          <cell r="C10">
            <v>57.202</v>
          </cell>
        </row>
        <row r="12">
          <cell r="B12">
            <v>31</v>
          </cell>
          <cell r="C12">
            <v>3.208</v>
          </cell>
        </row>
        <row r="13">
          <cell r="B13">
            <v>159</v>
          </cell>
          <cell r="C13">
            <v>53.994</v>
          </cell>
        </row>
        <row r="18">
          <cell r="B18">
            <v>119</v>
          </cell>
          <cell r="C18">
            <v>97.321</v>
          </cell>
        </row>
        <row r="19">
          <cell r="B19">
            <v>27</v>
          </cell>
          <cell r="C19">
            <v>12.379</v>
          </cell>
        </row>
        <row r="20">
          <cell r="B20">
            <v>5</v>
          </cell>
          <cell r="C20">
            <v>3.592</v>
          </cell>
        </row>
        <row r="21">
          <cell r="B21">
            <v>26</v>
          </cell>
          <cell r="C21">
            <v>42.244</v>
          </cell>
        </row>
        <row r="24">
          <cell r="B24">
            <v>8</v>
          </cell>
          <cell r="C24">
            <v>1.845</v>
          </cell>
        </row>
        <row r="25">
          <cell r="B25">
            <v>53</v>
          </cell>
          <cell r="C25">
            <v>37.261</v>
          </cell>
        </row>
        <row r="26">
          <cell r="B26">
            <v>35</v>
          </cell>
          <cell r="C26">
            <v>11.847</v>
          </cell>
        </row>
        <row r="29">
          <cell r="B29">
            <v>2</v>
          </cell>
          <cell r="C29">
            <v>3.922</v>
          </cell>
        </row>
        <row r="31">
          <cell r="B31">
            <v>346</v>
          </cell>
          <cell r="C31">
            <v>170.292</v>
          </cell>
        </row>
      </sheetData>
      <sheetData sheetId="37">
        <row r="10">
          <cell r="C10">
            <v>3.09</v>
          </cell>
        </row>
        <row r="13">
          <cell r="C13">
            <v>3.09</v>
          </cell>
        </row>
        <row r="15">
          <cell r="C15">
            <v>1.77</v>
          </cell>
        </row>
        <row r="16">
          <cell r="C16">
            <v>1.32</v>
          </cell>
        </row>
        <row r="18">
          <cell r="B18">
            <v>0</v>
          </cell>
          <cell r="C18">
            <v>51.779999999999994</v>
          </cell>
        </row>
        <row r="19">
          <cell r="C19">
            <v>4.88</v>
          </cell>
        </row>
        <row r="21">
          <cell r="C21">
            <v>19.62</v>
          </cell>
        </row>
        <row r="22">
          <cell r="C22">
            <v>21.38</v>
          </cell>
        </row>
        <row r="24">
          <cell r="C24">
            <v>0.29</v>
          </cell>
        </row>
        <row r="25">
          <cell r="C25">
            <v>5.61</v>
          </cell>
        </row>
        <row r="26">
          <cell r="B26">
            <v>0</v>
          </cell>
          <cell r="C26">
            <v>1.441</v>
          </cell>
        </row>
        <row r="27">
          <cell r="C27">
            <v>1.36</v>
          </cell>
        </row>
        <row r="28">
          <cell r="C28">
            <v>0.081</v>
          </cell>
        </row>
        <row r="29">
          <cell r="B29">
            <v>0</v>
          </cell>
          <cell r="C29">
            <v>0</v>
          </cell>
        </row>
        <row r="30">
          <cell r="C30">
            <v>0</v>
          </cell>
        </row>
        <row r="31">
          <cell r="B31">
            <v>0</v>
          </cell>
          <cell r="C31">
            <v>56.31099999999999</v>
          </cell>
        </row>
        <row r="33">
          <cell r="B33">
            <v>0</v>
          </cell>
          <cell r="C33">
            <v>0</v>
          </cell>
        </row>
      </sheetData>
      <sheetData sheetId="39">
        <row r="10">
          <cell r="B10">
            <v>126</v>
          </cell>
          <cell r="C10">
            <v>6.390000000000001</v>
          </cell>
        </row>
        <row r="12">
          <cell r="B12">
            <v>79</v>
          </cell>
          <cell r="C12">
            <v>3.19</v>
          </cell>
        </row>
        <row r="13">
          <cell r="B13">
            <v>46</v>
          </cell>
          <cell r="C13">
            <v>2.1900000000000004</v>
          </cell>
        </row>
        <row r="14">
          <cell r="B14">
            <v>20</v>
          </cell>
          <cell r="C14">
            <v>0.57</v>
          </cell>
        </row>
        <row r="15">
          <cell r="B15">
            <v>21</v>
          </cell>
          <cell r="C15">
            <v>1.11</v>
          </cell>
        </row>
        <row r="16">
          <cell r="B16">
            <v>5</v>
          </cell>
          <cell r="C16">
            <v>0.51</v>
          </cell>
        </row>
        <row r="17">
          <cell r="B17">
            <v>1</v>
          </cell>
          <cell r="C17">
            <v>1.01</v>
          </cell>
        </row>
        <row r="18">
          <cell r="B18">
            <v>20</v>
          </cell>
          <cell r="C18">
            <v>3.01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10</v>
          </cell>
          <cell r="C22">
            <v>0.24</v>
          </cell>
        </row>
        <row r="23">
          <cell r="B23">
            <v>0</v>
          </cell>
          <cell r="C23">
            <v>0</v>
          </cell>
        </row>
        <row r="24">
          <cell r="B24">
            <v>0</v>
          </cell>
          <cell r="C24">
            <v>0</v>
          </cell>
        </row>
        <row r="25">
          <cell r="B25">
            <v>10</v>
          </cell>
          <cell r="C25">
            <v>2.77</v>
          </cell>
        </row>
        <row r="26">
          <cell r="B26">
            <v>24</v>
          </cell>
          <cell r="C26">
            <v>0.31</v>
          </cell>
        </row>
        <row r="27">
          <cell r="B27">
            <v>22</v>
          </cell>
          <cell r="C27">
            <v>0.29</v>
          </cell>
        </row>
        <row r="28">
          <cell r="B28">
            <v>2</v>
          </cell>
          <cell r="C28">
            <v>0.02</v>
          </cell>
        </row>
        <row r="29">
          <cell r="B29">
            <v>0</v>
          </cell>
          <cell r="C29">
            <v>0</v>
          </cell>
        </row>
        <row r="30">
          <cell r="B30">
            <v>1</v>
          </cell>
          <cell r="C30">
            <v>0.05</v>
          </cell>
        </row>
        <row r="31">
          <cell r="B31">
            <v>171</v>
          </cell>
          <cell r="C31">
            <v>9.760000000000002</v>
          </cell>
        </row>
        <row r="33">
          <cell r="B33">
            <v>0</v>
          </cell>
          <cell r="C33">
            <v>0</v>
          </cell>
        </row>
      </sheetData>
      <sheetData sheetId="40">
        <row r="10">
          <cell r="B10">
            <v>344</v>
          </cell>
          <cell r="C10">
            <v>75.89376859999994</v>
          </cell>
        </row>
        <row r="12">
          <cell r="B12">
            <v>2</v>
          </cell>
          <cell r="C12">
            <v>0.38196721</v>
          </cell>
        </row>
        <row r="13">
          <cell r="B13">
            <v>258</v>
          </cell>
          <cell r="C13">
            <v>66.18435618999995</v>
          </cell>
        </row>
        <row r="16">
          <cell r="B16">
            <v>258</v>
          </cell>
          <cell r="C16">
            <v>66.18435618999995</v>
          </cell>
        </row>
        <row r="17">
          <cell r="B17">
            <v>84</v>
          </cell>
          <cell r="C17">
            <v>9.327445200000001</v>
          </cell>
        </row>
        <row r="18">
          <cell r="B18">
            <v>14</v>
          </cell>
          <cell r="C18">
            <v>4.44534943</v>
          </cell>
        </row>
        <row r="19">
          <cell r="B19">
            <v>13</v>
          </cell>
          <cell r="C19">
            <v>4.39234943</v>
          </cell>
        </row>
        <row r="24">
          <cell r="B24">
            <v>1</v>
          </cell>
          <cell r="C24">
            <v>0.053</v>
          </cell>
        </row>
        <row r="26">
          <cell r="B26">
            <v>0</v>
          </cell>
          <cell r="C26">
            <v>0</v>
          </cell>
        </row>
        <row r="31">
          <cell r="B31">
            <v>358</v>
          </cell>
          <cell r="C31">
            <v>80.33911802999995</v>
          </cell>
        </row>
      </sheetData>
      <sheetData sheetId="41">
        <row r="10">
          <cell r="B10">
            <v>1572</v>
          </cell>
          <cell r="C10">
            <v>137.39</v>
          </cell>
        </row>
        <row r="12">
          <cell r="B12">
            <v>629</v>
          </cell>
          <cell r="C12">
            <v>37.65</v>
          </cell>
        </row>
        <row r="13">
          <cell r="B13">
            <v>936</v>
          </cell>
          <cell r="C13">
            <v>99.58999999999999</v>
          </cell>
        </row>
        <row r="14">
          <cell r="B14">
            <v>169</v>
          </cell>
          <cell r="C14">
            <v>8.24</v>
          </cell>
        </row>
        <row r="15">
          <cell r="B15">
            <v>117</v>
          </cell>
          <cell r="C15">
            <v>6.5</v>
          </cell>
        </row>
        <row r="16">
          <cell r="B16">
            <v>650</v>
          </cell>
          <cell r="C16">
            <v>84.85</v>
          </cell>
        </row>
        <row r="17">
          <cell r="B17">
            <v>7</v>
          </cell>
          <cell r="C17">
            <v>0.15</v>
          </cell>
        </row>
        <row r="18">
          <cell r="B18">
            <v>551</v>
          </cell>
          <cell r="C18">
            <v>57.519999999999996</v>
          </cell>
        </row>
        <row r="19">
          <cell r="B19">
            <v>100</v>
          </cell>
          <cell r="C19">
            <v>18.04</v>
          </cell>
        </row>
        <row r="20">
          <cell r="B20">
            <v>27</v>
          </cell>
          <cell r="C20">
            <v>1.52</v>
          </cell>
        </row>
        <row r="21">
          <cell r="B21">
            <v>15</v>
          </cell>
          <cell r="C21">
            <v>3.35</v>
          </cell>
        </row>
        <row r="22">
          <cell r="B22">
            <v>111</v>
          </cell>
          <cell r="C22">
            <v>6.45</v>
          </cell>
        </row>
        <row r="24">
          <cell r="B24">
            <v>34</v>
          </cell>
          <cell r="C24">
            <v>2.54</v>
          </cell>
        </row>
        <row r="25">
          <cell r="B25">
            <v>264</v>
          </cell>
          <cell r="C25">
            <v>25.62</v>
          </cell>
        </row>
        <row r="26">
          <cell r="B26">
            <v>88</v>
          </cell>
          <cell r="C26">
            <v>3.67</v>
          </cell>
        </row>
        <row r="27">
          <cell r="B27">
            <v>88</v>
          </cell>
          <cell r="C27">
            <v>3.67</v>
          </cell>
        </row>
        <row r="30">
          <cell r="B30">
            <v>35</v>
          </cell>
          <cell r="C30">
            <v>3.45</v>
          </cell>
        </row>
        <row r="31">
          <cell r="B31">
            <v>2246</v>
          </cell>
          <cell r="C31">
            <v>202.02999999999994</v>
          </cell>
        </row>
      </sheetData>
      <sheetData sheetId="42">
        <row r="10">
          <cell r="B10">
            <v>1248</v>
          </cell>
          <cell r="C10">
            <v>69.92130321000006</v>
          </cell>
        </row>
        <row r="12">
          <cell r="B12">
            <v>947</v>
          </cell>
          <cell r="C12">
            <v>53.38392563000006</v>
          </cell>
        </row>
        <row r="13">
          <cell r="B13">
            <v>287</v>
          </cell>
          <cell r="C13">
            <v>16.123406860000003</v>
          </cell>
        </row>
        <row r="14">
          <cell r="B14">
            <v>0</v>
          </cell>
          <cell r="C14">
            <v>0</v>
          </cell>
        </row>
        <row r="15">
          <cell r="B15">
            <v>287</v>
          </cell>
          <cell r="C15">
            <v>16.123406860000003</v>
          </cell>
        </row>
        <row r="16">
          <cell r="B16">
            <v>0</v>
          </cell>
          <cell r="C16">
            <v>0</v>
          </cell>
        </row>
        <row r="17">
          <cell r="B17">
            <v>14</v>
          </cell>
          <cell r="C17">
            <v>0.41397071999999996</v>
          </cell>
        </row>
        <row r="18">
          <cell r="B18">
            <v>23</v>
          </cell>
          <cell r="C18">
            <v>1.04460006</v>
          </cell>
        </row>
        <row r="19">
          <cell r="B19">
            <v>6</v>
          </cell>
          <cell r="C19">
            <v>0.1089692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3">
          <cell r="B23">
            <v>0</v>
          </cell>
          <cell r="C23">
            <v>0</v>
          </cell>
        </row>
        <row r="24">
          <cell r="B24">
            <v>3</v>
          </cell>
          <cell r="C24">
            <v>0.16874894000000001</v>
          </cell>
        </row>
        <row r="25">
          <cell r="B25">
            <v>14</v>
          </cell>
          <cell r="C25">
            <v>0.76688192</v>
          </cell>
        </row>
        <row r="26">
          <cell r="B26">
            <v>40</v>
          </cell>
          <cell r="C26">
            <v>0.14466742</v>
          </cell>
        </row>
        <row r="27">
          <cell r="B27">
            <v>40</v>
          </cell>
          <cell r="C27">
            <v>0.14466742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1311</v>
          </cell>
          <cell r="C31">
            <v>71.11057069000006</v>
          </cell>
        </row>
        <row r="33">
          <cell r="B33">
            <v>0</v>
          </cell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BreakPreview" zoomScaleSheetLayoutView="100" workbookViewId="0" topLeftCell="A1">
      <selection activeCell="C94" sqref="C94"/>
    </sheetView>
  </sheetViews>
  <sheetFormatPr defaultColWidth="9.140625" defaultRowHeight="12.75"/>
  <cols>
    <col min="1" max="1" width="3.57421875" style="0" customWidth="1"/>
    <col min="2" max="2" width="21.28125" style="0" customWidth="1"/>
    <col min="3" max="3" width="9.421875" style="0" customWidth="1"/>
    <col min="4" max="20" width="9.00390625" style="0" bestFit="1" customWidth="1"/>
    <col min="21" max="21" width="9.421875" style="0" customWidth="1"/>
    <col min="22" max="23" width="9.00390625" style="0" bestFit="1" customWidth="1"/>
  </cols>
  <sheetData>
    <row r="1" spans="1:17" s="2" customFormat="1" ht="20.25">
      <c r="A1" s="1" t="s">
        <v>0</v>
      </c>
      <c r="J1" s="3" t="s">
        <v>66</v>
      </c>
      <c r="K1" s="3"/>
      <c r="L1" s="3"/>
      <c r="M1" s="3"/>
      <c r="N1" s="3"/>
      <c r="O1" s="3"/>
      <c r="P1" s="3"/>
      <c r="Q1" s="3"/>
    </row>
    <row r="2" s="2" customFormat="1" ht="13.5" thickBot="1"/>
    <row r="3" spans="1:25" s="2" customFormat="1" ht="39" thickBot="1">
      <c r="A3" s="4" t="s">
        <v>1</v>
      </c>
      <c r="B3" s="5" t="s">
        <v>2</v>
      </c>
      <c r="C3" s="6" t="s">
        <v>3</v>
      </c>
      <c r="D3" s="48" t="s">
        <v>4</v>
      </c>
      <c r="E3" s="48" t="s">
        <v>67</v>
      </c>
      <c r="F3" s="7" t="s">
        <v>5</v>
      </c>
      <c r="G3" s="7" t="s">
        <v>6</v>
      </c>
      <c r="H3" s="7" t="s">
        <v>55</v>
      </c>
      <c r="I3" s="49" t="s">
        <v>56</v>
      </c>
      <c r="J3" s="6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  <c r="Q3" s="8" t="s">
        <v>7</v>
      </c>
      <c r="R3" s="6" t="s">
        <v>15</v>
      </c>
      <c r="S3" s="9" t="s">
        <v>16</v>
      </c>
      <c r="T3" s="8" t="s">
        <v>17</v>
      </c>
      <c r="U3" s="10" t="s">
        <v>18</v>
      </c>
      <c r="V3" s="10" t="s">
        <v>7</v>
      </c>
      <c r="W3" s="10" t="s">
        <v>19</v>
      </c>
      <c r="X3" s="10" t="s">
        <v>20</v>
      </c>
      <c r="Y3" s="10" t="s">
        <v>21</v>
      </c>
    </row>
    <row r="4" spans="1:27" s="18" customFormat="1" ht="15">
      <c r="A4" s="11">
        <v>1</v>
      </c>
      <c r="B4" s="12" t="s">
        <v>22</v>
      </c>
      <c r="C4" s="13">
        <f>'[1]Bankowy Leasing'!$C$10</f>
        <v>82.36</v>
      </c>
      <c r="D4" s="14">
        <f>'[1]Bankowy Leasing'!$C$12</f>
        <v>0</v>
      </c>
      <c r="E4" s="14">
        <f>'[1]Bankowy Leasing'!$C$13</f>
        <v>0</v>
      </c>
      <c r="F4" s="14">
        <f>'[1]Bankowy Leasing'!$C$14</f>
        <v>0</v>
      </c>
      <c r="G4" s="14">
        <f>'[1]Bankowy Leasing'!$C$15</f>
        <v>0</v>
      </c>
      <c r="H4" s="14">
        <f>'[1]Bankowy Leasing'!$C$16</f>
        <v>0</v>
      </c>
      <c r="I4" s="15">
        <f>'[1]Bankowy Leasing'!$C$17</f>
        <v>0</v>
      </c>
      <c r="J4" s="13">
        <f>'[1]Bankowy Leasing'!$C$18</f>
        <v>23.61</v>
      </c>
      <c r="K4" s="14">
        <f>'[1]Bankowy Leasing'!$C$19</f>
        <v>0</v>
      </c>
      <c r="L4" s="14">
        <f>'[1]Bankowy Leasing'!$C$20</f>
        <v>0</v>
      </c>
      <c r="M4" s="14">
        <f>'[1]Bankowy Leasing'!$C$21</f>
        <v>0</v>
      </c>
      <c r="N4" s="14">
        <f>'[1]Bankowy Leasing'!$C$22</f>
        <v>0</v>
      </c>
      <c r="O4" s="14">
        <f>'[1]Bankowy Leasing'!$C$23</f>
        <v>0</v>
      </c>
      <c r="P4" s="14">
        <f>'[1]Bankowy Leasing'!$C$24</f>
        <v>0</v>
      </c>
      <c r="Q4" s="15">
        <f>'[1]Bankowy Leasing'!$C$25</f>
        <v>0</v>
      </c>
      <c r="R4" s="13">
        <f>'[1]Bankowy Leasing'!$C$26</f>
        <v>1.35</v>
      </c>
      <c r="S4" s="14">
        <f>'[1]Bankowy Leasing'!$C$27</f>
        <v>0</v>
      </c>
      <c r="T4" s="15">
        <f>'[1]Bankowy Leasing'!$C$28</f>
        <v>0</v>
      </c>
      <c r="U4" s="16">
        <f>'[1]Bankowy Leasing'!$C$29</f>
        <v>2.95</v>
      </c>
      <c r="V4" s="16">
        <f>'[1]Bankowy Leasing'!$C$30</f>
        <v>0</v>
      </c>
      <c r="W4" s="16">
        <f>'[1]Bankowy Leasing'!$C$31</f>
        <v>110.27</v>
      </c>
      <c r="X4" s="16">
        <f>'[1]Bankowy Leasing'!$C$33</f>
        <v>0</v>
      </c>
      <c r="Y4" s="17">
        <f aca="true" t="shared" si="0" ref="Y4:Y35">SUM(W4:X4)</f>
        <v>110.27</v>
      </c>
      <c r="AA4" s="19"/>
    </row>
    <row r="5" spans="1:27" s="18" customFormat="1" ht="15">
      <c r="A5" s="11">
        <v>2</v>
      </c>
      <c r="B5" s="12" t="s">
        <v>23</v>
      </c>
      <c r="C5" s="13">
        <f>'[1]BEL Leasing'!$C$10</f>
        <v>155.31213264067983</v>
      </c>
      <c r="D5" s="14">
        <f>'[1]BEL Leasing'!$C$12</f>
        <v>20.72778595543889</v>
      </c>
      <c r="E5" s="14">
        <f>'[1]BEL Leasing'!$C$13</f>
        <v>82.26481395940812</v>
      </c>
      <c r="F5" s="14">
        <f>'[1]BEL Leasing'!$C$14</f>
        <v>2.6620118238775703</v>
      </c>
      <c r="G5" s="14">
        <f>'[1]BEL Leasing'!$C$15</f>
        <v>10.354289280206888</v>
      </c>
      <c r="H5" s="14">
        <f>'[1]BEL Leasing'!$C$16</f>
        <v>69.24851285532371</v>
      </c>
      <c r="I5" s="15">
        <f>'[1]BEL Leasing'!$C$17</f>
        <v>52.31953272583283</v>
      </c>
      <c r="J5" s="13">
        <f>'[1]BEL Leasing'!$C$18</f>
        <v>48.47546776354307</v>
      </c>
      <c r="K5" s="14">
        <f>'[1]BEL Leasing'!$C$19</f>
        <v>0</v>
      </c>
      <c r="L5" s="14">
        <f>'[1]BEL Leasing'!$C$20</f>
        <v>0</v>
      </c>
      <c r="M5" s="14">
        <f>'[1]BEL Leasing'!$C$21</f>
        <v>0</v>
      </c>
      <c r="N5" s="14">
        <f>'[1]BEL Leasing'!$C$22</f>
        <v>0</v>
      </c>
      <c r="O5" s="14">
        <f>'[1]BEL Leasing'!$C$23</f>
        <v>0</v>
      </c>
      <c r="P5" s="14">
        <f>'[1]BEL Leasing'!$C$24</f>
        <v>0</v>
      </c>
      <c r="Q5" s="15">
        <f>'[1]BEL Leasing'!$C$25</f>
        <v>0</v>
      </c>
      <c r="R5" s="13">
        <f>'[1]BEL Leasing'!$C$26</f>
        <v>4.347006654374341</v>
      </c>
      <c r="S5" s="14">
        <f>'[1]BEL Leasing'!$C$27</f>
        <v>4.347006654374341</v>
      </c>
      <c r="T5" s="15">
        <f>'[1]BEL Leasing'!$C$28</f>
        <v>0</v>
      </c>
      <c r="U5" s="16">
        <f>'[1]BEL Leasing'!$C$29</f>
        <v>9.5283696799154</v>
      </c>
      <c r="V5" s="16">
        <f>'[1]BEL Leasing'!$C$30</f>
        <v>0</v>
      </c>
      <c r="W5" s="16">
        <f>'[1]BEL Leasing'!$C$31</f>
        <v>217.66297673851267</v>
      </c>
      <c r="X5" s="16">
        <f>'[1]BEL Leasing'!$C$33</f>
        <v>15.5539999965</v>
      </c>
      <c r="Y5" s="17">
        <f t="shared" si="0"/>
        <v>233.21697673501268</v>
      </c>
      <c r="AA5" s="19"/>
    </row>
    <row r="6" spans="1:27" s="18" customFormat="1" ht="15">
      <c r="A6" s="11">
        <v>3</v>
      </c>
      <c r="B6" s="12" t="s">
        <v>24</v>
      </c>
      <c r="C6" s="13">
        <f>'[1]BISE Leasing'!$C$10</f>
        <v>0.58</v>
      </c>
      <c r="D6" s="14">
        <f>'[1]BISE Leasing'!$C$12</f>
        <v>0.58</v>
      </c>
      <c r="E6" s="14">
        <f>'[1]BISE Leasing'!$C$13</f>
        <v>0</v>
      </c>
      <c r="F6" s="14">
        <f>'[1]BISE Leasing'!$C$14</f>
        <v>0</v>
      </c>
      <c r="G6" s="14">
        <f>'[1]BISE Leasing'!$C$15</f>
        <v>0</v>
      </c>
      <c r="H6" s="14">
        <f>'[1]BISE Leasing'!$C$16</f>
        <v>0</v>
      </c>
      <c r="I6" s="15">
        <f>'[1]BISE Leasing'!$C$17</f>
        <v>0</v>
      </c>
      <c r="J6" s="13">
        <f>'[1]BISE Leasing'!$C$18</f>
        <v>1.98</v>
      </c>
      <c r="K6" s="14">
        <f>'[1]BISE Leasing'!$C$19</f>
        <v>0</v>
      </c>
      <c r="L6" s="14">
        <f>'[1]BISE Leasing'!$C$20</f>
        <v>1.77</v>
      </c>
      <c r="M6" s="14">
        <f>'[1]BISE Leasing'!$C$21</f>
        <v>0</v>
      </c>
      <c r="N6" s="14">
        <f>'[1]BISE Leasing'!$C$22</f>
        <v>0</v>
      </c>
      <c r="O6" s="14">
        <f>'[1]BISE Leasing'!$C$23</f>
        <v>0</v>
      </c>
      <c r="P6" s="14">
        <f>'[1]BISE Leasing'!$C$24</f>
        <v>0</v>
      </c>
      <c r="Q6" s="15">
        <f>'[1]BISE Leasing'!$C$25</f>
        <v>0.21</v>
      </c>
      <c r="R6" s="13">
        <f>'[1]BISE Leasing'!$C$26</f>
        <v>0.01</v>
      </c>
      <c r="S6" s="14">
        <f>'[1]BISE Leasing'!$C$27</f>
        <v>0.01</v>
      </c>
      <c r="T6" s="15">
        <f>'[1]BISE Leasing'!$C$28</f>
        <v>0</v>
      </c>
      <c r="U6" s="16">
        <f>'[1]BISE Leasing'!$C$29</f>
        <v>0</v>
      </c>
      <c r="V6" s="16">
        <f>'[1]BISE Leasing'!$C$30</f>
        <v>2.93</v>
      </c>
      <c r="W6" s="16">
        <f>'[1]BISE Leasing'!$C$31</f>
        <v>5.5</v>
      </c>
      <c r="X6" s="16">
        <f>'[1]BISE Leasing'!$C$33</f>
        <v>0</v>
      </c>
      <c r="Y6" s="17">
        <f t="shared" si="0"/>
        <v>5.5</v>
      </c>
      <c r="AA6" s="19"/>
    </row>
    <row r="7" spans="1:27" s="18" customFormat="1" ht="15">
      <c r="A7" s="11">
        <v>4</v>
      </c>
      <c r="B7" s="12" t="s">
        <v>25</v>
      </c>
      <c r="C7" s="13">
        <f>'[1]BNP Paribas Lease'!$C$10</f>
        <v>3.42</v>
      </c>
      <c r="D7" s="14">
        <f>'[1]BNP Paribas Lease'!$C$12</f>
        <v>0</v>
      </c>
      <c r="E7" s="14">
        <f>'[1]BNP Paribas Lease'!$C$13</f>
        <v>0</v>
      </c>
      <c r="F7" s="14">
        <f>'[1]BNP Paribas Lease'!$C$14</f>
        <v>0</v>
      </c>
      <c r="G7" s="14">
        <f>'[1]BNP Paribas Lease'!$C$15</f>
        <v>0</v>
      </c>
      <c r="H7" s="14">
        <f>'[1]BNP Paribas Lease'!$C$16</f>
        <v>0</v>
      </c>
      <c r="I7" s="15">
        <f>'[1]BNP Paribas Lease'!$C$17</f>
        <v>0</v>
      </c>
      <c r="J7" s="13">
        <f>'[1]BNP Paribas Lease'!$C$18</f>
        <v>23.49</v>
      </c>
      <c r="K7" s="14">
        <f>'[1]BNP Paribas Lease'!$C$19</f>
        <v>0</v>
      </c>
      <c r="L7" s="14">
        <f>'[1]BNP Paribas Lease'!$C$20</f>
        <v>0</v>
      </c>
      <c r="M7" s="14">
        <f>'[1]BNP Paribas Lease'!$C$21</f>
        <v>0</v>
      </c>
      <c r="N7" s="14">
        <f>'[1]BNP Paribas Lease'!$C$22</f>
        <v>0</v>
      </c>
      <c r="O7" s="14">
        <f>'[1]BNP Paribas Lease'!$C$23</f>
        <v>0</v>
      </c>
      <c r="P7" s="14">
        <f>'[1]BNP Paribas Lease'!$C$24</f>
        <v>0</v>
      </c>
      <c r="Q7" s="15">
        <f>'[1]BNP Paribas Lease'!$C$25</f>
        <v>0</v>
      </c>
      <c r="R7" s="13">
        <f>'[1]BNP Paribas Lease'!$C$26</f>
        <v>0.54</v>
      </c>
      <c r="S7" s="14">
        <f>'[1]BNP Paribas Lease'!$C$27</f>
        <v>0</v>
      </c>
      <c r="T7" s="15">
        <f>'[1]BNP Paribas Lease'!$C$28</f>
        <v>0</v>
      </c>
      <c r="U7" s="16">
        <f>'[1]BNP Paribas Lease'!$C$29</f>
        <v>0</v>
      </c>
      <c r="V7" s="16">
        <f>'[1]BNP Paribas Lease'!$C$30</f>
        <v>0.02</v>
      </c>
      <c r="W7" s="16">
        <f>'[1]BNP Paribas Lease'!$C$31</f>
        <v>27.48</v>
      </c>
      <c r="X7" s="16">
        <f>'[1]BNP Paribas Lease'!$C$33</f>
        <v>0</v>
      </c>
      <c r="Y7" s="17">
        <f t="shared" si="0"/>
        <v>27.48</v>
      </c>
      <c r="AA7" s="19"/>
    </row>
    <row r="8" spans="1:27" s="18" customFormat="1" ht="15">
      <c r="A8" s="11">
        <v>5</v>
      </c>
      <c r="B8" s="12" t="s">
        <v>26</v>
      </c>
      <c r="C8" s="13">
        <f>'[1]BPH Leasing'!$C$10</f>
        <v>119.69212417000001</v>
      </c>
      <c r="D8" s="14">
        <f>'[1]BPH Leasing'!$C$12</f>
        <v>42.51410616999997</v>
      </c>
      <c r="E8" s="14">
        <f>'[1]BPH Leasing'!$C$13</f>
        <v>61.279350500000035</v>
      </c>
      <c r="F8" s="14">
        <f>'[1]BPH Leasing'!$C$14</f>
        <v>2.60602309</v>
      </c>
      <c r="G8" s="14">
        <f>'[1]BPH Leasing'!$C$15</f>
        <v>12.568242729999998</v>
      </c>
      <c r="H8" s="14">
        <f>'[1]BPH Leasing'!$C$16</f>
        <v>46.10508468000004</v>
      </c>
      <c r="I8" s="15">
        <f>'[1]BPH Leasing'!$C$17</f>
        <v>15.898667499999997</v>
      </c>
      <c r="J8" s="13">
        <f>'[1]BPH Leasing'!$C$18</f>
        <v>56.50565487</v>
      </c>
      <c r="K8" s="14">
        <f>'[1]BPH Leasing'!$C$19</f>
        <v>8.492812660000002</v>
      </c>
      <c r="L8" s="14">
        <f>'[1]BPH Leasing'!$C$20</f>
        <v>0.17601315</v>
      </c>
      <c r="M8" s="14">
        <f>'[1]BPH Leasing'!$C$21</f>
        <v>2.18841045</v>
      </c>
      <c r="N8" s="14">
        <f>'[1]BPH Leasing'!$C$22</f>
        <v>5.000783570000002</v>
      </c>
      <c r="O8" s="14">
        <f>'[1]BPH Leasing'!$C$23</f>
        <v>5.42547136</v>
      </c>
      <c r="P8" s="14">
        <f>'[1]BPH Leasing'!$C$24</f>
        <v>3.8869488700000003</v>
      </c>
      <c r="Q8" s="15">
        <f>'[1]BPH Leasing'!$C$25</f>
        <v>31.33521481</v>
      </c>
      <c r="R8" s="13">
        <f>'[1]BPH Leasing'!$C$26</f>
        <v>8.37752924</v>
      </c>
      <c r="S8" s="14">
        <f>'[1]BPH Leasing'!$C$27</f>
        <v>8.37752924</v>
      </c>
      <c r="T8" s="15">
        <f>'[1]BPH Leasing'!$C$28</f>
        <v>0</v>
      </c>
      <c r="U8" s="16">
        <f>'[1]BPH Leasing'!$C$29</f>
        <v>0.25653823000000003</v>
      </c>
      <c r="V8" s="16">
        <f>'[1]BPH Leasing'!$C$30</f>
        <v>3.68097788</v>
      </c>
      <c r="W8" s="16">
        <f>'[1]BPH Leasing'!$C$31</f>
        <v>188.51282439</v>
      </c>
      <c r="X8" s="16">
        <f>'[1]BPH Leasing'!$C$33</f>
        <v>10</v>
      </c>
      <c r="Y8" s="17">
        <f t="shared" si="0"/>
        <v>198.51282439</v>
      </c>
      <c r="AA8" s="19"/>
    </row>
    <row r="9" spans="1:27" s="18" customFormat="1" ht="15">
      <c r="A9" s="11">
        <v>6</v>
      </c>
      <c r="B9" s="12" t="s">
        <v>27</v>
      </c>
      <c r="C9" s="13">
        <f>'[1]BRE Leasing'!$C$10</f>
        <v>246.08911195671874</v>
      </c>
      <c r="D9" s="14">
        <f>'[1]BRE Leasing'!$C$12</f>
        <v>84.38910873900892</v>
      </c>
      <c r="E9" s="14">
        <f>'[1]BRE Leasing'!$C$13</f>
        <v>103.83715748207192</v>
      </c>
      <c r="F9" s="14">
        <f>'[1]BRE Leasing'!$C$14</f>
        <v>0</v>
      </c>
      <c r="G9" s="14">
        <f>'[1]BRE Leasing'!$C$15</f>
        <v>0</v>
      </c>
      <c r="H9" s="14">
        <f>'[1]BRE Leasing'!$C$16</f>
        <v>103.83715748207192</v>
      </c>
      <c r="I9" s="15">
        <f>'[1]BRE Leasing'!$C$17</f>
        <v>57.86284573563791</v>
      </c>
      <c r="J9" s="13">
        <f>'[1]BRE Leasing'!$C$18</f>
        <v>104.80515902746606</v>
      </c>
      <c r="K9" s="14">
        <f>'[1]BRE Leasing'!$C$19</f>
        <v>20.67328475878526</v>
      </c>
      <c r="L9" s="14">
        <f>'[1]BRE Leasing'!$C$20</f>
        <v>0.609158747087388</v>
      </c>
      <c r="M9" s="14">
        <f>'[1]BRE Leasing'!$C$21</f>
        <v>12.399703619660608</v>
      </c>
      <c r="N9" s="14">
        <f>'[1]BRE Leasing'!$C$22</f>
        <v>0.10556868304974092</v>
      </c>
      <c r="O9" s="14">
        <f>'[1]BRE Leasing'!$C$23</f>
        <v>1.6486629014107896</v>
      </c>
      <c r="P9" s="14">
        <f>'[1]BRE Leasing'!$C$24</f>
        <v>3.573508711654673</v>
      </c>
      <c r="Q9" s="15">
        <f>'[1]BRE Leasing'!$C$25</f>
        <v>65.7952716058176</v>
      </c>
      <c r="R9" s="13">
        <f>'[1]BRE Leasing'!$C$26</f>
        <v>2.4788621740686936</v>
      </c>
      <c r="S9" s="14">
        <f>'[1]BRE Leasing'!$C$27</f>
        <v>2.4788621740686936</v>
      </c>
      <c r="T9" s="15">
        <f>'[1]BRE Leasing'!$C$28</f>
        <v>0</v>
      </c>
      <c r="U9" s="16">
        <f>'[1]BRE Leasing'!$C$29</f>
        <v>1.9059</v>
      </c>
      <c r="V9" s="16">
        <f>'[1]BRE Leasing'!$C$30</f>
        <v>2.2388501364263065</v>
      </c>
      <c r="W9" s="16">
        <f>'[1]BRE Leasing'!$C$31</f>
        <v>357.5178832946798</v>
      </c>
      <c r="X9" s="16">
        <f>'[1]BRE Leasing'!$C$33</f>
        <v>0</v>
      </c>
      <c r="Y9" s="17">
        <f t="shared" si="0"/>
        <v>357.5178832946798</v>
      </c>
      <c r="AA9" s="19"/>
    </row>
    <row r="10" spans="1:27" s="18" customFormat="1" ht="15">
      <c r="A10" s="11">
        <v>7</v>
      </c>
      <c r="B10" s="12" t="s">
        <v>28</v>
      </c>
      <c r="C10" s="13">
        <f>'[1]BZ WBK Leasing'!$C$10</f>
        <v>139.8</v>
      </c>
      <c r="D10" s="14">
        <f>'[1]BZ WBK Leasing'!$C$12</f>
        <v>47.5</v>
      </c>
      <c r="E10" s="14">
        <f>'[1]BZ WBK Leasing'!$C$13</f>
        <v>92.3</v>
      </c>
      <c r="F10" s="14">
        <f>'[1]BZ WBK Leasing'!$C$14</f>
        <v>0</v>
      </c>
      <c r="G10" s="14">
        <f>'[1]BZ WBK Leasing'!$C$15</f>
        <v>0</v>
      </c>
      <c r="H10" s="14">
        <f>'[1]BZ WBK Leasing'!$C$16</f>
        <v>0</v>
      </c>
      <c r="I10" s="15">
        <f>'[1]BZ WBK Leasing'!$C$17</f>
        <v>0</v>
      </c>
      <c r="J10" s="13">
        <f>'[1]BZ WBK Leasing'!$C$18</f>
        <v>72.05181153953114</v>
      </c>
      <c r="K10" s="14">
        <f>'[1]BZ WBK Leasing'!$C$19</f>
        <v>0</v>
      </c>
      <c r="L10" s="14">
        <f>'[1]BZ WBK Leasing'!$C$20</f>
        <v>0</v>
      </c>
      <c r="M10" s="14">
        <f>'[1]BZ WBK Leasing'!$C$21</f>
        <v>0</v>
      </c>
      <c r="N10" s="14">
        <f>'[1]BZ WBK Leasing'!$C$22</f>
        <v>0</v>
      </c>
      <c r="O10" s="14">
        <f>'[1]BZ WBK Leasing'!$C$23</f>
        <v>0</v>
      </c>
      <c r="P10" s="14">
        <f>'[1]BZ WBK Leasing'!$C$24</f>
        <v>0</v>
      </c>
      <c r="Q10" s="15">
        <f>'[1]BZ WBK Leasing'!$C$25</f>
        <v>0</v>
      </c>
      <c r="R10" s="13">
        <f>'[1]BZ WBK Leasing'!$C$26</f>
        <v>3.028087504950221</v>
      </c>
      <c r="S10" s="14">
        <f>'[1]BZ WBK Leasing'!$C$27</f>
        <v>0</v>
      </c>
      <c r="T10" s="15">
        <f>'[1]BZ WBK Leasing'!$C$28</f>
        <v>0</v>
      </c>
      <c r="U10" s="16">
        <f>'[1]BZ WBK Leasing'!$C$29</f>
        <v>0</v>
      </c>
      <c r="V10" s="16">
        <f>'[1]BZ WBK Leasing'!$C$30</f>
        <v>0</v>
      </c>
      <c r="W10" s="16">
        <f>'[1]BZ WBK Leasing'!$C$31</f>
        <v>214.87989904448136</v>
      </c>
      <c r="X10" s="16">
        <f>'[1]BZ WBK Leasing'!$C$33</f>
        <v>0</v>
      </c>
      <c r="Y10" s="17">
        <f t="shared" si="0"/>
        <v>214.87989904448136</v>
      </c>
      <c r="AA10" s="19"/>
    </row>
    <row r="11" spans="1:27" s="18" customFormat="1" ht="15">
      <c r="A11" s="11">
        <v>8</v>
      </c>
      <c r="B11" s="12" t="s">
        <v>29</v>
      </c>
      <c r="C11" s="20">
        <f>'[1]Caterpillar Financial'!$C$10</f>
        <v>2.07</v>
      </c>
      <c r="D11" s="21">
        <f>'[1]Caterpillar Financial'!$C$12</f>
        <v>0.05</v>
      </c>
      <c r="E11" s="21">
        <f>'[1]Caterpillar Financial'!$C$13</f>
        <v>2.02</v>
      </c>
      <c r="F11" s="21">
        <f>'[1]Caterpillar Financial'!$C$14</f>
        <v>0</v>
      </c>
      <c r="G11" s="21">
        <f>'[1]Caterpillar Financial'!$C$15</f>
        <v>0</v>
      </c>
      <c r="H11" s="21">
        <f>'[1]Caterpillar Financial'!$C$16</f>
        <v>2.02</v>
      </c>
      <c r="I11" s="22">
        <f>'[1]Caterpillar Financial'!$C$17</f>
        <v>0</v>
      </c>
      <c r="J11" s="20">
        <f>'[1]Caterpillar Financial'!$C$18</f>
        <v>26.7</v>
      </c>
      <c r="K11" s="21">
        <f>'[1]Caterpillar Financial'!$C$19</f>
        <v>26.07</v>
      </c>
      <c r="L11" s="21">
        <f>'[1]Caterpillar Financial'!$C$20</f>
        <v>0</v>
      </c>
      <c r="M11" s="21">
        <f>'[1]Caterpillar Financial'!$C$21</f>
        <v>0</v>
      </c>
      <c r="N11" s="21">
        <f>'[1]Caterpillar Financial'!$C$22</f>
        <v>0</v>
      </c>
      <c r="O11" s="21">
        <f>'[1]Caterpillar Financial'!$C$23</f>
        <v>0</v>
      </c>
      <c r="P11" s="21">
        <f>'[1]Caterpillar Financial'!$C$24</f>
        <v>0.63</v>
      </c>
      <c r="Q11" s="22">
        <f>'[1]Caterpillar Financial'!$C$25</f>
        <v>0</v>
      </c>
      <c r="R11" s="20">
        <f>'[1]Caterpillar Financial'!$C$26</f>
        <v>0</v>
      </c>
      <c r="S11" s="21">
        <f>'[1]Caterpillar Financial'!$C$27</f>
        <v>0</v>
      </c>
      <c r="T11" s="22">
        <f>'[1]Caterpillar Financial'!$C$28</f>
        <v>0</v>
      </c>
      <c r="U11" s="23">
        <f>'[1]Caterpillar Financial'!$C$29</f>
        <v>0</v>
      </c>
      <c r="V11" s="23">
        <f>'[1]Caterpillar Financial'!$C$30</f>
        <v>0</v>
      </c>
      <c r="W11" s="23">
        <f>'[1]Caterpillar Financial'!$C$31</f>
        <v>28.77</v>
      </c>
      <c r="X11" s="23">
        <f>'[1]Caterpillar Financial'!$C$33</f>
        <v>0</v>
      </c>
      <c r="Y11" s="24">
        <f t="shared" si="0"/>
        <v>28.77</v>
      </c>
      <c r="AA11" s="19"/>
    </row>
    <row r="12" spans="1:27" s="18" customFormat="1" ht="15">
      <c r="A12" s="11">
        <v>9</v>
      </c>
      <c r="B12" s="12" t="s">
        <v>30</v>
      </c>
      <c r="C12" s="20">
        <f>'[1]DaimlerChrysler Services'!$C$10</f>
        <v>60.160000000000004</v>
      </c>
      <c r="D12" s="21">
        <f>'[1]DaimlerChrysler Services'!$C$12</f>
        <v>24.09</v>
      </c>
      <c r="E12" s="21">
        <f>'[1]DaimlerChrysler Services'!$C$13</f>
        <v>31.62</v>
      </c>
      <c r="F12" s="21">
        <f>'[1]DaimlerChrysler Services'!$C$14</f>
        <v>0.38</v>
      </c>
      <c r="G12" s="21">
        <f>'[1]DaimlerChrysler Services'!$C$15</f>
        <v>10.53</v>
      </c>
      <c r="H12" s="21">
        <f>'[1]DaimlerChrysler Services'!$C$16</f>
        <v>20.71</v>
      </c>
      <c r="I12" s="22">
        <f>'[1]DaimlerChrysler Services'!$C$17</f>
        <v>4.45</v>
      </c>
      <c r="J12" s="20">
        <f>'[1]DaimlerChrysler Services'!$C$18</f>
        <v>0</v>
      </c>
      <c r="K12" s="21">
        <f>'[1]DaimlerChrysler Services'!$C$19</f>
        <v>0</v>
      </c>
      <c r="L12" s="21">
        <f>'[1]DaimlerChrysler Services'!$C$20</f>
        <v>0</v>
      </c>
      <c r="M12" s="21">
        <f>'[1]DaimlerChrysler Services'!$C$21</f>
        <v>0</v>
      </c>
      <c r="N12" s="21">
        <f>'[1]DaimlerChrysler Services'!$C$22</f>
        <v>0</v>
      </c>
      <c r="O12" s="21">
        <f>'[1]DaimlerChrysler Services'!$C$23</f>
        <v>0</v>
      </c>
      <c r="P12" s="21">
        <f>'[1]DaimlerChrysler Services'!$C$24</f>
        <v>0</v>
      </c>
      <c r="Q12" s="22">
        <f>'[1]DaimlerChrysler Services'!$C$25</f>
        <v>0</v>
      </c>
      <c r="R12" s="20">
        <f>'[1]DaimlerChrysler Services'!$C$26</f>
        <v>0.014</v>
      </c>
      <c r="S12" s="21">
        <f>'[1]DaimlerChrysler Services'!$C$27</f>
        <v>0.014</v>
      </c>
      <c r="T12" s="22">
        <f>'[1]DaimlerChrysler Services'!$C$28</f>
        <v>0</v>
      </c>
      <c r="U12" s="23">
        <f>'[1]DaimlerChrysler Services'!$C$29</f>
        <v>0</v>
      </c>
      <c r="V12" s="23">
        <f>'[1]DaimlerChrysler Services'!$C$30</f>
        <v>0.03</v>
      </c>
      <c r="W12" s="23">
        <f>'[1]DaimlerChrysler Services'!$C$31</f>
        <v>60.20400000000001</v>
      </c>
      <c r="X12" s="23">
        <f>'[1]DaimlerChrysler Services'!$C$33</f>
        <v>0</v>
      </c>
      <c r="Y12" s="24">
        <f t="shared" si="0"/>
        <v>60.20400000000001</v>
      </c>
      <c r="AA12" s="19"/>
    </row>
    <row r="13" spans="1:27" s="18" customFormat="1" ht="15">
      <c r="A13" s="11">
        <v>10</v>
      </c>
      <c r="B13" s="12" t="s">
        <v>31</v>
      </c>
      <c r="C13" s="20">
        <f>'[1]Deutsche Leasing'!$C$10</f>
        <v>14.04</v>
      </c>
      <c r="D13" s="21">
        <f>'[1]Deutsche Leasing'!$C$12</f>
        <v>0.4</v>
      </c>
      <c r="E13" s="21">
        <f>'[1]Deutsche Leasing'!$C$13</f>
        <v>13.7</v>
      </c>
      <c r="F13" s="21">
        <f>'[1]Deutsche Leasing'!$C$14</f>
        <v>0</v>
      </c>
      <c r="G13" s="21">
        <f>'[1]Deutsche Leasing'!$C$15</f>
        <v>0</v>
      </c>
      <c r="H13" s="21">
        <f>'[1]Deutsche Leasing'!$C$16</f>
        <v>0</v>
      </c>
      <c r="I13" s="22">
        <f>'[1]Deutsche Leasing'!$C$17</f>
        <v>0</v>
      </c>
      <c r="J13" s="20">
        <f>'[1]Deutsche Leasing'!$C$18</f>
        <v>70.6</v>
      </c>
      <c r="K13" s="21">
        <f>'[1]Deutsche Leasing'!$C$19</f>
        <v>0</v>
      </c>
      <c r="L13" s="21">
        <f>'[1]Deutsche Leasing'!$C$20</f>
        <v>0</v>
      </c>
      <c r="M13" s="21">
        <f>'[1]Deutsche Leasing'!$C$21</f>
        <v>0</v>
      </c>
      <c r="N13" s="21">
        <f>'[1]Deutsche Leasing'!$C$22</f>
        <v>0</v>
      </c>
      <c r="O13" s="21">
        <f>'[1]Deutsche Leasing'!$C$23</f>
        <v>0</v>
      </c>
      <c r="P13" s="21">
        <f>'[1]Deutsche Leasing'!$C$24</f>
        <v>0</v>
      </c>
      <c r="Q13" s="22">
        <f>'[1]Deutsche Leasing'!$C$25</f>
        <v>0</v>
      </c>
      <c r="R13" s="20">
        <f>'[1]Deutsche Leasing'!$C$26</f>
        <v>0.0129</v>
      </c>
      <c r="S13" s="21">
        <f>'[1]Deutsche Leasing'!$C$27</f>
        <v>0</v>
      </c>
      <c r="T13" s="22">
        <f>'[1]Deutsche Leasing'!$C$28</f>
        <v>0</v>
      </c>
      <c r="U13" s="23">
        <f>'[1]Deutsche Leasing'!$C$29</f>
        <v>45.4</v>
      </c>
      <c r="V13" s="23">
        <f>'[1]Deutsche Leasing'!$C$30</f>
        <v>0</v>
      </c>
      <c r="W13" s="23">
        <f>'[1]Deutsche Leasing'!$C$31</f>
        <v>130.0529</v>
      </c>
      <c r="X13" s="23">
        <f>'[1]Deutsche Leasing'!$C$33</f>
        <v>0</v>
      </c>
      <c r="Y13" s="24">
        <f t="shared" si="0"/>
        <v>130.0529</v>
      </c>
      <c r="AA13" s="19"/>
    </row>
    <row r="14" spans="1:27" s="18" customFormat="1" ht="15">
      <c r="A14" s="11">
        <v>11</v>
      </c>
      <c r="B14" s="12" t="s">
        <v>32</v>
      </c>
      <c r="C14" s="20">
        <f>'[1]EFL'!$C$10</f>
        <v>334.9977195899999</v>
      </c>
      <c r="D14" s="21">
        <f>'[1]EFL'!$C$12</f>
        <v>162.89574665999996</v>
      </c>
      <c r="E14" s="21">
        <f>'[1]EFL'!$C$13</f>
        <v>171.3921621</v>
      </c>
      <c r="F14" s="21">
        <f>'[1]EFL'!$C$14</f>
        <v>7.557316150000001</v>
      </c>
      <c r="G14" s="21">
        <f>'[1]EFL'!$C$15</f>
        <v>62.72234773</v>
      </c>
      <c r="H14" s="21">
        <f>'[1]EFL'!$C$16</f>
        <v>101.11249822000002</v>
      </c>
      <c r="I14" s="22">
        <f>'[1]EFL'!$C$17</f>
        <v>0.70981083</v>
      </c>
      <c r="J14" s="20">
        <f>'[1]EFL'!$C$18</f>
        <v>104.1262036</v>
      </c>
      <c r="K14" s="21">
        <f>'[1]EFL'!$C$19</f>
        <v>30.37770113999999</v>
      </c>
      <c r="L14" s="21">
        <f>'[1]EFL'!$C$20</f>
        <v>0.93007014</v>
      </c>
      <c r="M14" s="21">
        <f>'[1]EFL'!$C$21</f>
        <v>1.08816184</v>
      </c>
      <c r="N14" s="21">
        <f>'[1]EFL'!$C$22</f>
        <v>7.136676249999998</v>
      </c>
      <c r="O14" s="21">
        <f>'[1]EFL'!$C$23</f>
        <v>2.7158822999999996</v>
      </c>
      <c r="P14" s="21">
        <f>'[1]EFL'!$C$24</f>
        <v>8.16269848</v>
      </c>
      <c r="Q14" s="22">
        <f>'[1]EFL'!$C$25</f>
        <v>53.71501345000002</v>
      </c>
      <c r="R14" s="20">
        <f>'[1]EFL'!$C$26</f>
        <v>11.317458779999999</v>
      </c>
      <c r="S14" s="21">
        <f>'[1]EFL'!$C$27</f>
        <v>8.77569941</v>
      </c>
      <c r="T14" s="22">
        <f>'[1]EFL'!$C$28</f>
        <v>2.54175937</v>
      </c>
      <c r="U14" s="23">
        <f>'[1]EFL'!$C$29</f>
        <v>0</v>
      </c>
      <c r="V14" s="23">
        <f>'[1]EFL'!$C$30</f>
        <v>0</v>
      </c>
      <c r="W14" s="23">
        <f>'[1]EFL'!$C$31</f>
        <v>450.4413819699999</v>
      </c>
      <c r="X14" s="23">
        <f>'[1]EFL'!$C$33</f>
        <v>0</v>
      </c>
      <c r="Y14" s="24">
        <f t="shared" si="0"/>
        <v>450.4413819699999</v>
      </c>
      <c r="AA14" s="19"/>
    </row>
    <row r="15" spans="1:27" s="18" customFormat="1" ht="15">
      <c r="A15" s="11">
        <v>12</v>
      </c>
      <c r="B15" s="12" t="s">
        <v>33</v>
      </c>
      <c r="C15" s="20">
        <f>'[1]Fortis Lease'!$C$10</f>
        <v>55.3</v>
      </c>
      <c r="D15" s="21">
        <f>'[1]Fortis Lease'!$C$12</f>
        <v>7.82</v>
      </c>
      <c r="E15" s="21">
        <f>'[1]Fortis Lease'!$C$13</f>
        <v>47.48</v>
      </c>
      <c r="F15" s="21">
        <f>'[1]Fortis Lease'!$C$14</f>
        <v>0</v>
      </c>
      <c r="G15" s="21">
        <f>'[1]Fortis Lease'!$C$15</f>
        <v>0</v>
      </c>
      <c r="H15" s="21">
        <f>'[1]Fortis Lease'!$C$16</f>
        <v>0</v>
      </c>
      <c r="I15" s="22">
        <f>'[1]Fortis Lease'!$C$17</f>
        <v>0</v>
      </c>
      <c r="J15" s="20">
        <f>'[1]Fortis Lease'!$C$18</f>
        <v>43.68</v>
      </c>
      <c r="K15" s="21">
        <f>'[1]Fortis Lease'!$C$19</f>
        <v>5.45</v>
      </c>
      <c r="L15" s="21">
        <f>'[1]Fortis Lease'!$C$20</f>
        <v>0</v>
      </c>
      <c r="M15" s="21">
        <f>'[1]Fortis Lease'!$C$21</f>
        <v>8.77</v>
      </c>
      <c r="N15" s="21">
        <f>'[1]Fortis Lease'!$C$22</f>
        <v>0.14</v>
      </c>
      <c r="O15" s="21">
        <f>'[1]Fortis Lease'!$C$23</f>
        <v>0</v>
      </c>
      <c r="P15" s="21">
        <f>'[1]Fortis Lease'!$C$24</f>
        <v>2.03</v>
      </c>
      <c r="Q15" s="22">
        <f>'[1]Fortis Lease'!$C$25</f>
        <v>27.29</v>
      </c>
      <c r="R15" s="20">
        <f>'[1]Fortis Lease'!$C$26</f>
        <v>8.3</v>
      </c>
      <c r="S15" s="21">
        <f>'[1]Fortis Lease'!$C$27</f>
        <v>8.3</v>
      </c>
      <c r="T15" s="22">
        <f>'[1]Fortis Lease'!$C$28</f>
        <v>0</v>
      </c>
      <c r="U15" s="23">
        <f>'[1]Fortis Lease'!$C$29</f>
        <v>0</v>
      </c>
      <c r="V15" s="23">
        <f>'[1]Fortis Lease'!$C$30</f>
        <v>10.79</v>
      </c>
      <c r="W15" s="23">
        <f>'[1]Fortis Lease'!$C$31</f>
        <v>118.07</v>
      </c>
      <c r="X15" s="23">
        <f>'[1]Fortis Lease'!$C$33</f>
        <v>0</v>
      </c>
      <c r="Y15" s="24">
        <f t="shared" si="0"/>
        <v>118.07</v>
      </c>
      <c r="AA15" s="19"/>
    </row>
    <row r="16" spans="1:27" s="18" customFormat="1" ht="15">
      <c r="A16" s="11">
        <v>13</v>
      </c>
      <c r="B16" s="12" t="s">
        <v>34</v>
      </c>
      <c r="C16" s="20">
        <f>'[1]Handlowy Leasing'!$C$10</f>
        <v>69.37</v>
      </c>
      <c r="D16" s="21">
        <f>'[1]Handlowy Leasing'!$C$12</f>
        <v>0</v>
      </c>
      <c r="E16" s="21">
        <f>'[1]Handlowy Leasing'!$C$13</f>
        <v>0</v>
      </c>
      <c r="F16" s="21">
        <f>'[1]Handlowy Leasing'!$C$14</f>
        <v>0</v>
      </c>
      <c r="G16" s="21">
        <f>'[1]Handlowy Leasing'!$C$15</f>
        <v>0</v>
      </c>
      <c r="H16" s="21">
        <f>'[1]Handlowy Leasing'!$C$16</f>
        <v>0</v>
      </c>
      <c r="I16" s="22">
        <f>'[1]Handlowy Leasing'!$C$17</f>
        <v>0</v>
      </c>
      <c r="J16" s="20">
        <f>'[1]Handlowy Leasing'!$C$18</f>
        <v>11.86</v>
      </c>
      <c r="K16" s="21">
        <f>'[1]Handlowy Leasing'!$C$19</f>
        <v>0</v>
      </c>
      <c r="L16" s="21">
        <f>'[1]Handlowy Leasing'!$C$20</f>
        <v>0</v>
      </c>
      <c r="M16" s="21">
        <f>'[1]Handlowy Leasing'!$C$21</f>
        <v>0</v>
      </c>
      <c r="N16" s="21">
        <f>'[1]Handlowy Leasing'!$C$22</f>
        <v>0</v>
      </c>
      <c r="O16" s="21">
        <f>'[1]Handlowy Leasing'!$C$23</f>
        <v>0</v>
      </c>
      <c r="P16" s="21">
        <f>'[1]Handlowy Leasing'!$C$24</f>
        <v>0</v>
      </c>
      <c r="Q16" s="22">
        <f>'[1]Handlowy Leasing'!$C$25</f>
        <v>0</v>
      </c>
      <c r="R16" s="20">
        <f>'[1]Handlowy Leasing'!$C$26</f>
        <v>0</v>
      </c>
      <c r="S16" s="21">
        <f>'[1]Handlowy Leasing'!$C$27</f>
        <v>0</v>
      </c>
      <c r="T16" s="22">
        <f>'[1]Handlowy Leasing'!$C$28</f>
        <v>0</v>
      </c>
      <c r="U16" s="23">
        <f>'[1]Handlowy Leasing'!$C$29</f>
        <v>0</v>
      </c>
      <c r="V16" s="23">
        <f>'[1]Handlowy Leasing'!$C$30</f>
        <v>0.97</v>
      </c>
      <c r="W16" s="23">
        <f>'[1]Handlowy Leasing'!$C$31</f>
        <v>82.2</v>
      </c>
      <c r="X16" s="23">
        <f>'[1]Handlowy Leasing'!$C$33</f>
        <v>0</v>
      </c>
      <c r="Y16" s="24">
        <f t="shared" si="0"/>
        <v>82.2</v>
      </c>
      <c r="AA16" s="19"/>
    </row>
    <row r="17" spans="1:27" s="18" customFormat="1" ht="15">
      <c r="A17" s="11">
        <v>14</v>
      </c>
      <c r="B17" s="12" t="s">
        <v>35</v>
      </c>
      <c r="C17" s="20">
        <f>'[1]IKB Leasing'!$C$10</f>
        <v>0.13971127</v>
      </c>
      <c r="D17" s="21">
        <f>'[1]IKB Leasing'!$C$12</f>
        <v>0.13971127</v>
      </c>
      <c r="E17" s="21">
        <f>'[1]IKB Leasing'!$C$13</f>
        <v>0</v>
      </c>
      <c r="F17" s="21">
        <f>'[1]IKB Leasing'!$C$14</f>
        <v>0</v>
      </c>
      <c r="G17" s="21">
        <f>'[1]IKB Leasing'!$C$15</f>
        <v>0</v>
      </c>
      <c r="H17" s="21">
        <f>'[1]IKB Leasing'!$C$16</f>
        <v>0</v>
      </c>
      <c r="I17" s="22">
        <f>'[1]IKB Leasing'!$C$17</f>
        <v>0</v>
      </c>
      <c r="J17" s="20">
        <f>'[1]IKB Leasing'!$C$18</f>
        <v>29.40799782</v>
      </c>
      <c r="K17" s="21">
        <f>'[1]IKB Leasing'!$C$19</f>
        <v>0</v>
      </c>
      <c r="L17" s="21">
        <f>'[1]IKB Leasing'!$C$20</f>
        <v>0</v>
      </c>
      <c r="M17" s="21">
        <f>'[1]IKB Leasing'!$C$21</f>
        <v>1.38482473</v>
      </c>
      <c r="N17" s="21">
        <f>'[1]IKB Leasing'!$C$22</f>
        <v>0</v>
      </c>
      <c r="O17" s="21">
        <f>'[1]IKB Leasing'!$C$23</f>
        <v>0</v>
      </c>
      <c r="P17" s="21">
        <f>'[1]IKB Leasing'!$C$24</f>
        <v>2.67325303</v>
      </c>
      <c r="Q17" s="22">
        <f>'[1]IKB Leasing'!$C$25</f>
        <v>25.34992006</v>
      </c>
      <c r="R17" s="20">
        <f>'[1]IKB Leasing'!$C$26</f>
        <v>0</v>
      </c>
      <c r="S17" s="21">
        <f>'[1]IKB Leasing'!$C$27</f>
        <v>0</v>
      </c>
      <c r="T17" s="22">
        <f>'[1]IKB Leasing'!$C$28</f>
        <v>0</v>
      </c>
      <c r="U17" s="23">
        <f>'[1]IKB Leasing'!$C$29</f>
        <v>0</v>
      </c>
      <c r="V17" s="23">
        <f>'[1]IKB Leasing'!$C$30</f>
        <v>0</v>
      </c>
      <c r="W17" s="23">
        <f>'[1]IKB Leasing'!$C$31</f>
        <v>29.547709089999998</v>
      </c>
      <c r="X17" s="23">
        <f>'[1]IKB Leasing'!$C$33</f>
        <v>0</v>
      </c>
      <c r="Y17" s="24">
        <f t="shared" si="0"/>
        <v>29.547709089999998</v>
      </c>
      <c r="AA17" s="19"/>
    </row>
    <row r="18" spans="1:27" s="18" customFormat="1" ht="15">
      <c r="A18" s="11">
        <v>15</v>
      </c>
      <c r="B18" s="12" t="s">
        <v>36</v>
      </c>
      <c r="C18" s="20">
        <f>'[1]ING Lease'!$C$10</f>
        <v>22.154</v>
      </c>
      <c r="D18" s="21">
        <f>'[1]ING Lease'!$C$12</f>
        <v>16.515</v>
      </c>
      <c r="E18" s="21">
        <f>'[1]ING Lease'!$C$13</f>
        <v>4.4</v>
      </c>
      <c r="F18" s="21">
        <f>'[1]ING Lease'!$C$14</f>
        <v>0</v>
      </c>
      <c r="G18" s="21">
        <f>'[1]ING Lease'!$C$15</f>
        <v>4.4</v>
      </c>
      <c r="H18" s="21">
        <f>'[1]ING Lease'!$C$16</f>
        <v>0</v>
      </c>
      <c r="I18" s="22">
        <f>'[1]ING Lease'!$C$17</f>
        <v>1.239</v>
      </c>
      <c r="J18" s="20">
        <f>'[1]ING Lease'!$C$18</f>
        <v>5.377</v>
      </c>
      <c r="K18" s="21">
        <f>'[1]ING Lease'!$C$19</f>
        <v>0</v>
      </c>
      <c r="L18" s="21">
        <f>'[1]ING Lease'!$C$20</f>
        <v>0</v>
      </c>
      <c r="M18" s="21">
        <f>'[1]ING Lease'!$C$21</f>
        <v>0.136</v>
      </c>
      <c r="N18" s="21">
        <f>'[1]ING Lease'!$C$22</f>
        <v>0</v>
      </c>
      <c r="O18" s="21">
        <f>'[1]ING Lease'!$C$23</f>
        <v>0</v>
      </c>
      <c r="P18" s="21">
        <f>'[1]ING Lease'!$C$24</f>
        <v>0</v>
      </c>
      <c r="Q18" s="22">
        <f>'[1]ING Lease'!$C$25</f>
        <v>5.24</v>
      </c>
      <c r="R18" s="20">
        <f>'[1]ING Lease'!$C$26</f>
        <v>0.285</v>
      </c>
      <c r="S18" s="21">
        <f>'[1]ING Lease'!$C$27</f>
        <v>0.285</v>
      </c>
      <c r="T18" s="22">
        <f>'[1]ING Lease'!$C$28</f>
        <v>0</v>
      </c>
      <c r="U18" s="23">
        <f>'[1]ING Lease'!$C$29</f>
        <v>0</v>
      </c>
      <c r="V18" s="23">
        <f>'[1]ING Lease'!$C$30</f>
        <v>0.481</v>
      </c>
      <c r="W18" s="23">
        <f>'[1]ING Lease'!$C$31</f>
        <v>28.297</v>
      </c>
      <c r="X18" s="23">
        <f>'[1]ING Lease'!$C$33</f>
        <v>78.356</v>
      </c>
      <c r="Y18" s="24">
        <f t="shared" si="0"/>
        <v>106.65299999999999</v>
      </c>
      <c r="AA18" s="19"/>
    </row>
    <row r="19" spans="1:27" s="25" customFormat="1" ht="15">
      <c r="A19" s="11">
        <v>16</v>
      </c>
      <c r="B19" s="12" t="s">
        <v>37</v>
      </c>
      <c r="C19" s="20">
        <f>'[1]Kredyt Lease'!$C$10</f>
        <v>13.046</v>
      </c>
      <c r="D19" s="21">
        <f>'[1]Kredyt Lease'!$C$12</f>
        <v>2.92</v>
      </c>
      <c r="E19" s="21">
        <v>9</v>
      </c>
      <c r="F19" s="21">
        <v>0.33</v>
      </c>
      <c r="G19" s="21">
        <v>0.6</v>
      </c>
      <c r="H19" s="21">
        <v>7.89</v>
      </c>
      <c r="I19" s="22">
        <v>1.3</v>
      </c>
      <c r="J19" s="20">
        <v>1.39</v>
      </c>
      <c r="K19" s="21">
        <f>'[1]Kredyt Lease'!$C$19</f>
        <v>0</v>
      </c>
      <c r="L19" s="21">
        <f>'[1]Kredyt Lease'!$C$19</f>
        <v>0</v>
      </c>
      <c r="M19" s="21">
        <f>'[1]Kredyt Lease'!$C$20</f>
        <v>0</v>
      </c>
      <c r="N19" s="21">
        <f>'[1]Kredyt Lease'!$C$21</f>
        <v>0</v>
      </c>
      <c r="O19" s="21">
        <f>'[1]Kredyt Lease'!$C$22</f>
        <v>0.038</v>
      </c>
      <c r="P19" s="21">
        <v>0.81</v>
      </c>
      <c r="Q19" s="22">
        <v>0.55</v>
      </c>
      <c r="R19" s="20">
        <v>0</v>
      </c>
      <c r="S19" s="21">
        <f>'[1]Kredyt Lease'!$C$27</f>
        <v>0</v>
      </c>
      <c r="T19" s="22">
        <f>'[1]Kredyt Lease'!$C$28</f>
        <v>0</v>
      </c>
      <c r="U19" s="23">
        <f>'[1]Kredyt Lease'!$C$28</f>
        <v>0</v>
      </c>
      <c r="V19" s="23">
        <v>1.18</v>
      </c>
      <c r="W19" s="23">
        <v>15.62</v>
      </c>
      <c r="X19" s="23">
        <f>'[1]Kredyt Lease'!$C$33</f>
        <v>0</v>
      </c>
      <c r="Y19" s="24">
        <f t="shared" si="0"/>
        <v>15.62</v>
      </c>
      <c r="AA19" s="26"/>
    </row>
    <row r="20" spans="1:27" s="33" customFormat="1" ht="15">
      <c r="A20" s="11">
        <v>17</v>
      </c>
      <c r="B20" s="27" t="s">
        <v>63</v>
      </c>
      <c r="C20" s="28" t="str">
        <f>'[1]LHI Leasing'!$C$10</f>
        <v>bd</v>
      </c>
      <c r="D20" s="29" t="str">
        <f>'[1]LHI Leasing'!$C$12</f>
        <v>bd</v>
      </c>
      <c r="E20" s="29" t="str">
        <f>'[1]LHI Leasing'!$C$13</f>
        <v>bd</v>
      </c>
      <c r="F20" s="29" t="str">
        <f>'[1]LHI Leasing'!$C$14</f>
        <v>bd</v>
      </c>
      <c r="G20" s="29" t="str">
        <f>'[1]LHI Leasing'!$C$15</f>
        <v>bd</v>
      </c>
      <c r="H20" s="29" t="str">
        <f>'[1]LHI Leasing'!$C$16</f>
        <v>bd</v>
      </c>
      <c r="I20" s="30" t="str">
        <f>'[1]LHI Leasing'!$C$17</f>
        <v>bd</v>
      </c>
      <c r="J20" s="28" t="str">
        <f>'[1]LHI Leasing'!$C$18</f>
        <v>bd</v>
      </c>
      <c r="K20" s="29" t="str">
        <f>'[1]LHI Leasing'!$C$19</f>
        <v>bd</v>
      </c>
      <c r="L20" s="29" t="str">
        <f>'[1]LHI Leasing'!$C$20</f>
        <v>bd</v>
      </c>
      <c r="M20" s="29" t="str">
        <f>'[1]LHI Leasing'!$C$21</f>
        <v>bd</v>
      </c>
      <c r="N20" s="29" t="str">
        <f>'[1]LHI Leasing'!$C$22</f>
        <v>bd</v>
      </c>
      <c r="O20" s="29" t="str">
        <f>'[1]LHI Leasing'!$C$23</f>
        <v>bd</v>
      </c>
      <c r="P20" s="29" t="str">
        <f>'[1]LHI Leasing'!$C$24</f>
        <v>bd</v>
      </c>
      <c r="Q20" s="30" t="str">
        <f>'[1]LHI Leasing'!$C$25</f>
        <v>bd</v>
      </c>
      <c r="R20" s="28" t="str">
        <f>'[1]LHI Leasing'!$C$26</f>
        <v>bd</v>
      </c>
      <c r="S20" s="29" t="str">
        <f>'[1]LHI Leasing'!$C$26</f>
        <v>bd</v>
      </c>
      <c r="T20" s="30" t="str">
        <f>'[1]LHI Leasing'!$C$27</f>
        <v>bd</v>
      </c>
      <c r="U20" s="31" t="str">
        <f>'[1]LHI Leasing'!$C$29</f>
        <v>bd</v>
      </c>
      <c r="V20" s="31" t="str">
        <f>'[1]LHI Leasing'!$C$30</f>
        <v>bd</v>
      </c>
      <c r="W20" s="31" t="str">
        <f>'[1]LHI Leasing'!$C$31</f>
        <v>bd</v>
      </c>
      <c r="X20" s="31" t="str">
        <f>'[1]LHI Leasing'!$C$33</f>
        <v>bd</v>
      </c>
      <c r="Y20" s="32" t="s">
        <v>68</v>
      </c>
      <c r="AA20" s="34"/>
    </row>
    <row r="21" spans="1:27" s="18" customFormat="1" ht="15">
      <c r="A21" s="11">
        <v>18</v>
      </c>
      <c r="B21" s="12" t="s">
        <v>64</v>
      </c>
      <c r="C21" s="20">
        <f>'[1]Futura Leasing'!$C$10</f>
        <v>73.13699188999983</v>
      </c>
      <c r="D21" s="21">
        <f>'[1]Futura Leasing'!$C$12</f>
        <v>58.26276252999983</v>
      </c>
      <c r="E21" s="21">
        <f>'[1]Futura Leasing'!$C$13</f>
        <v>14.874229360000001</v>
      </c>
      <c r="F21" s="21">
        <f>'[1]Futura Leasing'!$C$14</f>
        <v>2.3447035400000007</v>
      </c>
      <c r="G21" s="21">
        <f>'[1]Futura Leasing'!$C$15</f>
        <v>12.52952582</v>
      </c>
      <c r="H21" s="21">
        <f>'[1]Futura Leasing'!$C$16</f>
        <v>0</v>
      </c>
      <c r="I21" s="22">
        <f>'[1]Futura Leasing'!$C$17</f>
        <v>0</v>
      </c>
      <c r="J21" s="20">
        <f>'[1]Futura Leasing'!$C$18</f>
        <v>0</v>
      </c>
      <c r="K21" s="21">
        <f>'[1]Futura Leasing'!$C$19</f>
        <v>0</v>
      </c>
      <c r="L21" s="21">
        <f>'[1]Futura Leasing'!$C$20</f>
        <v>0</v>
      </c>
      <c r="M21" s="21">
        <f>'[1]Futura Leasing'!$C$21</f>
        <v>0</v>
      </c>
      <c r="N21" s="21">
        <f>'[1]Futura Leasing'!$C$22</f>
        <v>0</v>
      </c>
      <c r="O21" s="21">
        <f>'[1]Futura Leasing'!$C$23</f>
        <v>0</v>
      </c>
      <c r="P21" s="21">
        <f>'[1]Futura Leasing'!$C$24</f>
        <v>0</v>
      </c>
      <c r="Q21" s="22">
        <f>'[1]Futura Leasing'!$C$25</f>
        <v>0</v>
      </c>
      <c r="R21" s="20">
        <f>'[1]Futura Leasing'!$C$26</f>
        <v>0</v>
      </c>
      <c r="S21" s="21">
        <f>'[1]Futura Leasing'!$C$27</f>
        <v>0</v>
      </c>
      <c r="T21" s="22">
        <f>'[1]Futura Leasing'!$C$28</f>
        <v>0</v>
      </c>
      <c r="U21" s="23">
        <f>'[1]Futura Leasing'!$C$29</f>
        <v>0</v>
      </c>
      <c r="V21" s="23">
        <f>'[1]Futura Leasing'!$C$30</f>
        <v>0</v>
      </c>
      <c r="W21" s="23">
        <f>'[1]Futura Leasing'!$C$31</f>
        <v>73.13699188999983</v>
      </c>
      <c r="X21" s="23">
        <f>'[1]Futura Leasing'!$C$33</f>
        <v>0</v>
      </c>
      <c r="Y21" s="24">
        <f>SUM(W21:X21)</f>
        <v>73.13699188999983</v>
      </c>
      <c r="AA21" s="19"/>
    </row>
    <row r="22" spans="1:27" s="25" customFormat="1" ht="15">
      <c r="A22" s="11">
        <v>19</v>
      </c>
      <c r="B22" s="12" t="s">
        <v>38</v>
      </c>
      <c r="C22" s="20">
        <f>'[1]NL Leasing'!$C$10</f>
        <v>7.714973</v>
      </c>
      <c r="D22" s="21">
        <f>'[1]NL Leasing'!$C$12</f>
        <v>0.3612</v>
      </c>
      <c r="E22" s="21">
        <f>'[1]NL Leasing'!$C$13</f>
        <v>0.087</v>
      </c>
      <c r="F22" s="21">
        <f>'[1]NL Leasing'!$C$14</f>
        <v>0</v>
      </c>
      <c r="G22" s="21">
        <f>'[1]NL Leasing'!$C$15</f>
        <v>0.087</v>
      </c>
      <c r="H22" s="21">
        <f>'[1]NL Leasing'!$C$16</f>
        <v>7.266773</v>
      </c>
      <c r="I22" s="22">
        <f>'[1]NL Leasing'!$C$17</f>
        <v>0</v>
      </c>
      <c r="J22" s="20">
        <f>'[1]NL Leasing'!$C$18</f>
        <v>0</v>
      </c>
      <c r="K22" s="21">
        <f>'[1]NL Leasing'!$C$19</f>
        <v>0</v>
      </c>
      <c r="L22" s="21">
        <f>'[1]NL Leasing'!$C$20</f>
        <v>0</v>
      </c>
      <c r="M22" s="21">
        <f>'[1]NL Leasing'!$C$21</f>
        <v>0</v>
      </c>
      <c r="N22" s="21">
        <f>'[1]NL Leasing'!$C$22</f>
        <v>0</v>
      </c>
      <c r="O22" s="21">
        <f>'[1]NL Leasing'!$C$23</f>
        <v>0</v>
      </c>
      <c r="P22" s="21">
        <f>'[1]NL Leasing'!$C$24</f>
        <v>0</v>
      </c>
      <c r="Q22" s="22">
        <f>'[1]NL Leasing'!$C$25</f>
        <v>0</v>
      </c>
      <c r="R22" s="20">
        <f>'[1]NL Leasing'!$C$26</f>
        <v>0</v>
      </c>
      <c r="S22" s="21">
        <f>'[1]NL Leasing'!$C$27</f>
        <v>0</v>
      </c>
      <c r="T22" s="22">
        <f>'[1]NL Leasing'!$C$28</f>
        <v>0</v>
      </c>
      <c r="U22" s="23">
        <f>'[1]NL Leasing'!$C$29</f>
        <v>0</v>
      </c>
      <c r="V22" s="23">
        <f>'[1]NL Leasing'!$C$30</f>
        <v>0</v>
      </c>
      <c r="W22" s="23">
        <f>'[1]NL Leasing'!$C$31</f>
        <v>7.714973</v>
      </c>
      <c r="X22" s="23">
        <f>'[1]NL Leasing'!$C$33</f>
        <v>0</v>
      </c>
      <c r="Y22" s="24">
        <f>SUM(W22:X22)</f>
        <v>7.714973</v>
      </c>
      <c r="AA22" s="26"/>
    </row>
    <row r="23" spans="1:27" s="35" customFormat="1" ht="15">
      <c r="A23" s="11">
        <v>20</v>
      </c>
      <c r="B23" s="12" t="s">
        <v>40</v>
      </c>
      <c r="C23" s="20">
        <f>'[1]Noma 2'!$C$10</f>
        <v>6.119999999999999</v>
      </c>
      <c r="D23" s="21">
        <f>'[1]Noma 2'!$C$12</f>
        <v>3.02</v>
      </c>
      <c r="E23" s="21">
        <f>'[1]Noma 2'!$C$13</f>
        <v>2.33</v>
      </c>
      <c r="F23" s="21">
        <f>'[1]Noma 2'!$C$14</f>
        <v>0.04</v>
      </c>
      <c r="G23" s="21">
        <f>'[1]Noma 2'!$C$15</f>
        <v>1</v>
      </c>
      <c r="H23" s="21">
        <f>'[1]Noma 2'!$C$16</f>
        <v>1.29</v>
      </c>
      <c r="I23" s="22">
        <f>'[1]Noma 2'!$C$17</f>
        <v>0.77</v>
      </c>
      <c r="J23" s="20">
        <f>'[1]Noma 2'!$C$18</f>
        <v>2.49</v>
      </c>
      <c r="K23" s="21">
        <f>'[1]Noma 2'!$C$19</f>
        <v>0.69</v>
      </c>
      <c r="L23" s="21">
        <f>'[1]Noma 2'!$C$20</f>
        <v>0</v>
      </c>
      <c r="M23" s="21">
        <f>'[1]Noma 2'!$C$21</f>
        <v>0.54</v>
      </c>
      <c r="N23" s="21">
        <f>'[1]Noma 2'!$C$22</f>
        <v>0</v>
      </c>
      <c r="O23" s="21">
        <f>'[1]Noma 2'!$C$23</f>
        <v>0</v>
      </c>
      <c r="P23" s="21">
        <f>'[1]Noma 2'!$C$24</f>
        <v>0.11</v>
      </c>
      <c r="Q23" s="22">
        <f>'[1]Noma 2'!$C$25</f>
        <v>1.15</v>
      </c>
      <c r="R23" s="20">
        <f>'[1]Noma 2'!$C$26</f>
        <v>0.06</v>
      </c>
      <c r="S23" s="21">
        <f>'[1]Noma 2'!$C$27</f>
        <v>0.06</v>
      </c>
      <c r="T23" s="22">
        <f>'[1]Noma 2'!$C$28</f>
        <v>0</v>
      </c>
      <c r="U23" s="23">
        <f>'[1]Noma 2'!$C$29</f>
        <v>0</v>
      </c>
      <c r="V23" s="23">
        <f>'[1]Noma 2'!$C$30</f>
        <v>1.4</v>
      </c>
      <c r="W23" s="23">
        <f>'[1]Noma 2'!$C$31</f>
        <v>10.07</v>
      </c>
      <c r="X23" s="23">
        <f>'[1]Noma 2'!$C$33</f>
        <v>0</v>
      </c>
      <c r="Y23" s="24">
        <f>SUM(W23:X23)</f>
        <v>10.07</v>
      </c>
      <c r="AA23" s="36"/>
    </row>
    <row r="24" spans="1:27" s="25" customFormat="1" ht="15">
      <c r="A24" s="11">
        <v>21</v>
      </c>
      <c r="B24" s="12" t="s">
        <v>39</v>
      </c>
      <c r="C24" s="20">
        <f>'[1]Nordea Finance'!$C$10</f>
        <v>4.49258941</v>
      </c>
      <c r="D24" s="21">
        <f>'[1]Nordea Finance'!$C$12</f>
        <v>3.5763854</v>
      </c>
      <c r="E24" s="21">
        <f>'[1]Nordea Finance'!$C$13</f>
        <v>0.91620401</v>
      </c>
      <c r="F24" s="21">
        <f>'[1]Nordea Finance'!$C$14</f>
        <v>0</v>
      </c>
      <c r="G24" s="21">
        <f>'[1]Nordea Finance'!$C$15</f>
        <v>0.29482131</v>
      </c>
      <c r="H24" s="21">
        <f>'[1]Nordea Finance'!$C$16</f>
        <v>0.6213827</v>
      </c>
      <c r="I24" s="22">
        <f>'[1]Nordea Finance'!$C$17</f>
        <v>0</v>
      </c>
      <c r="J24" s="20">
        <f>'[1]Nordea Finance'!$C$18</f>
        <v>15.610836990000001</v>
      </c>
      <c r="K24" s="21">
        <f>'[1]Nordea Finance'!$C$19</f>
        <v>7.20433534</v>
      </c>
      <c r="L24" s="21">
        <f>'[1]Nordea Finance'!$C$20</f>
        <v>0</v>
      </c>
      <c r="M24" s="21">
        <f>'[1]Nordea Finance'!$C$21</f>
        <v>1.3569312</v>
      </c>
      <c r="N24" s="21">
        <f>'[1]Nordea Finance'!$C$22</f>
        <v>0</v>
      </c>
      <c r="O24" s="21">
        <f>'[1]Nordea Finance'!$C$23</f>
        <v>0</v>
      </c>
      <c r="P24" s="21">
        <f>'[1]Nordea Finance'!$C$24</f>
        <v>0.26176481</v>
      </c>
      <c r="Q24" s="22">
        <f>'[1]Nordea Finance'!$C$25</f>
        <v>6.78780564</v>
      </c>
      <c r="R24" s="20">
        <f>'[1]Nordea Finance'!$C$26</f>
        <v>0.25916163</v>
      </c>
      <c r="S24" s="21">
        <f>'[1]Nordea Finance'!$C$27</f>
        <v>0.25916163</v>
      </c>
      <c r="T24" s="22">
        <f>'[1]Nordea Finance'!$C$28</f>
        <v>0</v>
      </c>
      <c r="U24" s="23">
        <f>'[1]Nordea Finance'!$C$29</f>
        <v>0</v>
      </c>
      <c r="V24" s="23">
        <f>'[1]Nordea Finance'!$C$30</f>
        <v>0.60083157</v>
      </c>
      <c r="W24" s="23">
        <f>'[1]Nordea Finance'!$C$31</f>
        <v>20.9634196</v>
      </c>
      <c r="X24" s="23">
        <f>'[1]Nordea Finance'!$C$33</f>
        <v>0</v>
      </c>
      <c r="Y24" s="24">
        <f>SUM(W24:X24)</f>
        <v>20.9634196</v>
      </c>
      <c r="AA24" s="26"/>
    </row>
    <row r="25" spans="1:27" s="25" customFormat="1" ht="15">
      <c r="A25" s="11">
        <v>22</v>
      </c>
      <c r="B25" s="12" t="s">
        <v>41</v>
      </c>
      <c r="C25" s="20">
        <f>'[1]Orix'!$C$10</f>
        <v>8.029797</v>
      </c>
      <c r="D25" s="21">
        <f>'[1]Orix'!$C$12</f>
        <v>6.001421</v>
      </c>
      <c r="E25" s="21">
        <f>'[1]Orix'!$C$13</f>
        <v>0</v>
      </c>
      <c r="F25" s="21">
        <f>'[1]Orix'!$C$14</f>
        <v>0</v>
      </c>
      <c r="G25" s="21">
        <f>'[1]Orix'!$C$15</f>
        <v>0</v>
      </c>
      <c r="H25" s="21">
        <f>'[1]Orix'!$C$16</f>
        <v>1.956372</v>
      </c>
      <c r="I25" s="22">
        <f>'[1]Orix'!$C$17</f>
        <v>0.072004</v>
      </c>
      <c r="J25" s="20">
        <f>'[1]Orix'!$C$18</f>
        <v>3.9666259999999998</v>
      </c>
      <c r="K25" s="21">
        <f>'[1]Orix'!$C$19</f>
        <v>0.115</v>
      </c>
      <c r="L25" s="21">
        <f>'[1]Orix'!$C$20</f>
        <v>0</v>
      </c>
      <c r="M25" s="21">
        <f>'[1]Orix'!$C$21</f>
        <v>0.067901</v>
      </c>
      <c r="N25" s="21">
        <f>'[1]Orix'!$C$22</f>
        <v>0.148907</v>
      </c>
      <c r="O25" s="21">
        <f>'[1]Orix'!$C$23</f>
        <v>0.07489</v>
      </c>
      <c r="P25" s="21">
        <f>'[1]Orix'!$C$24</f>
        <v>0.2375</v>
      </c>
      <c r="Q25" s="22">
        <f>'[1]Orix'!$C$25</f>
        <v>3.322428</v>
      </c>
      <c r="R25" s="20">
        <f>'[1]Orix'!$C$26</f>
        <v>1.347656</v>
      </c>
      <c r="S25" s="21">
        <f>'[1]Orix'!$C$27</f>
        <v>1.347656</v>
      </c>
      <c r="T25" s="22">
        <f>'[1]Orix'!$C$28</f>
        <v>0</v>
      </c>
      <c r="U25" s="23">
        <f>'[1]Orix'!$C$29</f>
        <v>0</v>
      </c>
      <c r="V25" s="23">
        <f>'[1]Orix'!$C$30</f>
        <v>0</v>
      </c>
      <c r="W25" s="23">
        <f>'[1]Orix'!$C$31</f>
        <v>13.344079</v>
      </c>
      <c r="X25" s="23">
        <f>'[1]Orix'!$C$33</f>
        <v>0</v>
      </c>
      <c r="Y25" s="24">
        <f t="shared" si="0"/>
        <v>13.344079</v>
      </c>
      <c r="AA25" s="26"/>
    </row>
    <row r="26" spans="1:27" s="25" customFormat="1" ht="15">
      <c r="A26" s="11">
        <v>23</v>
      </c>
      <c r="B26" s="12" t="s">
        <v>42</v>
      </c>
      <c r="C26" s="20">
        <f>'[1]Pekao Leasing'!$C$10</f>
        <v>76.31001631450694</v>
      </c>
      <c r="D26" s="21">
        <f>'[1]Pekao Leasing'!$C$12</f>
        <v>0</v>
      </c>
      <c r="E26" s="21">
        <f>'[1]Pekao Leasing'!$C$13</f>
        <v>0</v>
      </c>
      <c r="F26" s="21">
        <f>'[1]Pekao Leasing'!$C$14</f>
        <v>0</v>
      </c>
      <c r="G26" s="21">
        <f>'[1]Pekao Leasing'!$C$15</f>
        <v>0</v>
      </c>
      <c r="H26" s="21">
        <f>'[1]Pekao Leasing'!$C$16</f>
        <v>0</v>
      </c>
      <c r="I26" s="22">
        <f>'[1]Pekao Leasing'!$C$17</f>
        <v>0</v>
      </c>
      <c r="J26" s="20">
        <f>'[1]Pekao Leasing'!$C$18</f>
        <v>31.921282643614994</v>
      </c>
      <c r="K26" s="21">
        <f>'[1]Pekao Leasing'!$C$19</f>
        <v>0</v>
      </c>
      <c r="L26" s="21">
        <f>'[1]Pekao Leasing'!$C$20</f>
        <v>0</v>
      </c>
      <c r="M26" s="21">
        <f>'[1]Pekao Leasing'!$C$21</f>
        <v>0</v>
      </c>
      <c r="N26" s="21">
        <f>'[1]Pekao Leasing'!$C$22</f>
        <v>0</v>
      </c>
      <c r="O26" s="21">
        <f>'[1]Pekao Leasing'!$C$23</f>
        <v>0</v>
      </c>
      <c r="P26" s="21">
        <f>'[1]Pekao Leasing'!$C$24</f>
        <v>0</v>
      </c>
      <c r="Q26" s="22">
        <f>'[1]Pekao Leasing'!$C$25</f>
        <v>0</v>
      </c>
      <c r="R26" s="20">
        <f>'[1]Pekao Leasing'!$C$26</f>
        <v>1.113527812918</v>
      </c>
      <c r="S26" s="21">
        <f>'[1]Pekao Leasing'!$C$27</f>
        <v>0</v>
      </c>
      <c r="T26" s="22">
        <f>'[1]Pekao Leasing'!$C$28</f>
        <v>0</v>
      </c>
      <c r="U26" s="23">
        <f>'[1]Pekao Leasing'!$C$29</f>
        <v>0.1635</v>
      </c>
      <c r="V26" s="23">
        <f>'[1]Pekao Leasing'!$C$30</f>
        <v>4.6477759</v>
      </c>
      <c r="W26" s="23">
        <f>'[1]Pekao Leasing'!$C$31</f>
        <v>114.15610267103992</v>
      </c>
      <c r="X26" s="23">
        <f>'[1]Pekao Leasing'!$C$33</f>
        <v>38.78</v>
      </c>
      <c r="Y26" s="24">
        <f t="shared" si="0"/>
        <v>152.93610267103992</v>
      </c>
      <c r="AA26" s="26"/>
    </row>
    <row r="27" spans="1:27" s="25" customFormat="1" ht="15">
      <c r="A27" s="11">
        <v>24</v>
      </c>
      <c r="B27" s="12" t="s">
        <v>43</v>
      </c>
      <c r="C27" s="20">
        <f>'[1]Raiffeisen Leasing'!$C$10</f>
        <v>311.0737358261701</v>
      </c>
      <c r="D27" s="21">
        <f>'[1]Raiffeisen Leasing'!$C$12</f>
        <v>121.27262397000001</v>
      </c>
      <c r="E27" s="21">
        <f>'[1]Raiffeisen Leasing'!$C$13</f>
        <v>181.75199608617004</v>
      </c>
      <c r="F27" s="21">
        <f>'[1]Raiffeisen Leasing'!$C$14</f>
        <v>34.917956140000044</v>
      </c>
      <c r="G27" s="21">
        <f>'[1]Raiffeisen Leasing'!$C$15</f>
        <v>18.991182330000004</v>
      </c>
      <c r="H27" s="21">
        <f>'[1]Raiffeisen Leasing'!$C$16</f>
        <v>127.84285761616998</v>
      </c>
      <c r="I27" s="22">
        <f>'[1]Raiffeisen Leasing'!$C$17</f>
        <v>8.04911577</v>
      </c>
      <c r="J27" s="20">
        <f>'[1]Raiffeisen Leasing'!$C$18</f>
        <v>107.26124998000002</v>
      </c>
      <c r="K27" s="21">
        <f>'[1]Raiffeisen Leasing'!$C$19</f>
        <v>18.381866079999995</v>
      </c>
      <c r="L27" s="21">
        <f>'[1]Raiffeisen Leasing'!$C$20</f>
        <v>1.32768433</v>
      </c>
      <c r="M27" s="21">
        <f>'[1]Raiffeisen Leasing'!$C$21</f>
        <v>7.33503755</v>
      </c>
      <c r="N27" s="21">
        <f>'[1]Raiffeisen Leasing'!$C$22</f>
        <v>0.73956246</v>
      </c>
      <c r="O27" s="21">
        <f>'[1]Raiffeisen Leasing'!$C$23</f>
        <v>2.7857324300000004</v>
      </c>
      <c r="P27" s="21">
        <f>'[1]Raiffeisen Leasing'!$C$24</f>
        <v>10.635099349999999</v>
      </c>
      <c r="Q27" s="22">
        <f>'[1]Raiffeisen Leasing'!$C$25</f>
        <v>66.05626778000003</v>
      </c>
      <c r="R27" s="20">
        <f>'[1]Raiffeisen Leasing'!$C$26</f>
        <v>11.568068049999999</v>
      </c>
      <c r="S27" s="21">
        <f>'[1]Raiffeisen Leasing'!$C$27</f>
        <v>11.568068049999999</v>
      </c>
      <c r="T27" s="22">
        <f>'[1]Raiffeisen Leasing'!$C$28</f>
        <v>0</v>
      </c>
      <c r="U27" s="23">
        <f>'[1]Raiffeisen Leasing'!$C$29</f>
        <v>0</v>
      </c>
      <c r="V27" s="23">
        <f>'[1]Raiffeisen Leasing'!$C$30</f>
        <v>0</v>
      </c>
      <c r="W27" s="23">
        <f>311.07+107.26+11.58</f>
        <v>429.90999999999997</v>
      </c>
      <c r="X27" s="23">
        <f>'[1]Raiffeisen Leasing'!$C$33</f>
        <v>0.612</v>
      </c>
      <c r="Y27" s="24">
        <v>430.52</v>
      </c>
      <c r="AA27" s="26"/>
    </row>
    <row r="28" spans="1:27" s="25" customFormat="1" ht="15">
      <c r="A28" s="11">
        <v>25</v>
      </c>
      <c r="B28" s="12" t="s">
        <v>44</v>
      </c>
      <c r="C28" s="20">
        <f>'[1]Renault Credit'!$C$10</f>
        <v>20.14</v>
      </c>
      <c r="D28" s="21">
        <f>'[1]Renault Credit'!$C$12</f>
        <v>0</v>
      </c>
      <c r="E28" s="21">
        <f>'[1]Renault Credit'!$C$13</f>
        <v>0</v>
      </c>
      <c r="F28" s="21">
        <f>'[1]Renault Credit'!$C$14</f>
        <v>0</v>
      </c>
      <c r="G28" s="21">
        <f>'[1]Renault Credit'!$C$15</f>
        <v>0</v>
      </c>
      <c r="H28" s="21">
        <f>'[1]Renault Credit'!$C$16</f>
        <v>0</v>
      </c>
      <c r="I28" s="22">
        <f>'[1]Renault Credit'!$C$17</f>
        <v>0</v>
      </c>
      <c r="J28" s="20">
        <f>'[1]Renault Credit'!$C$18</f>
        <v>0.44</v>
      </c>
      <c r="K28" s="21">
        <f>'[1]Renault Credit'!$C$19</f>
        <v>0.44</v>
      </c>
      <c r="L28" s="21">
        <f>'[1]Renault Credit'!$C$20</f>
        <v>0</v>
      </c>
      <c r="M28" s="21">
        <f>'[1]Renault Credit'!$C$21</f>
        <v>0</v>
      </c>
      <c r="N28" s="21">
        <f>'[1]Renault Credit'!$C$22</f>
        <v>0</v>
      </c>
      <c r="O28" s="21">
        <f>'[1]Renault Credit'!$C$23</f>
        <v>0</v>
      </c>
      <c r="P28" s="21">
        <f>'[1]Renault Credit'!$C$24</f>
        <v>0</v>
      </c>
      <c r="Q28" s="22">
        <f>'[1]Renault Credit'!$C$25</f>
        <v>0</v>
      </c>
      <c r="R28" s="20">
        <f>'[1]Renault Credit'!$C$26</f>
        <v>0.53</v>
      </c>
      <c r="S28" s="21">
        <f>'[1]Renault Credit'!$C$27</f>
        <v>0.53</v>
      </c>
      <c r="T28" s="22">
        <f>'[1]Renault Credit'!$C$28</f>
        <v>0</v>
      </c>
      <c r="U28" s="23">
        <f>'[1]Renault Credit'!$C$29</f>
        <v>0</v>
      </c>
      <c r="V28" s="23">
        <f>'[1]Renault Credit'!$C$30</f>
        <v>0</v>
      </c>
      <c r="W28" s="23">
        <f>'[1]Renault Credit'!$C$31</f>
        <v>21.110000000000003</v>
      </c>
      <c r="X28" s="23">
        <f>'[1]Renault Credit'!$C$33</f>
        <v>0</v>
      </c>
      <c r="Y28" s="24">
        <f t="shared" si="0"/>
        <v>21.110000000000003</v>
      </c>
      <c r="AA28" s="26"/>
    </row>
    <row r="29" spans="1:27" s="25" customFormat="1" ht="15">
      <c r="A29" s="11">
        <v>26</v>
      </c>
      <c r="B29" s="12" t="s">
        <v>47</v>
      </c>
      <c r="C29" s="20">
        <f>'[1]Trans Leasing'!$C$10</f>
        <v>6.390000000000001</v>
      </c>
      <c r="D29" s="21">
        <f>'[1]Trans Leasing'!$C$12</f>
        <v>3.19</v>
      </c>
      <c r="E29" s="21">
        <f>'[1]Trans Leasing'!$C$13</f>
        <v>2.1900000000000004</v>
      </c>
      <c r="F29" s="21">
        <f>'[1]Trans Leasing'!$C$14</f>
        <v>0.57</v>
      </c>
      <c r="G29" s="21">
        <f>'[1]Trans Leasing'!$C$15</f>
        <v>1.11</v>
      </c>
      <c r="H29" s="21">
        <f>'[1]Trans Leasing'!$C$16</f>
        <v>0.51</v>
      </c>
      <c r="I29" s="22">
        <f>'[1]Trans Leasing'!$C$17</f>
        <v>1.01</v>
      </c>
      <c r="J29" s="20">
        <f>'[1]Trans Leasing'!$C$18</f>
        <v>3.01</v>
      </c>
      <c r="K29" s="21">
        <f>'[1]Trans Leasing'!$C$19</f>
        <v>0</v>
      </c>
      <c r="L29" s="21">
        <f>'[1]Trans Leasing'!$C$20</f>
        <v>0</v>
      </c>
      <c r="M29" s="21">
        <f>'[1]Trans Leasing'!$C$21</f>
        <v>0</v>
      </c>
      <c r="N29" s="21">
        <f>'[1]Trans Leasing'!$C$22</f>
        <v>0.24</v>
      </c>
      <c r="O29" s="21">
        <f>'[1]Trans Leasing'!$C$23</f>
        <v>0</v>
      </c>
      <c r="P29" s="21">
        <f>'[1]Trans Leasing'!$C$24</f>
        <v>0</v>
      </c>
      <c r="Q29" s="22">
        <f>'[1]Trans Leasing'!$C$25</f>
        <v>2.77</v>
      </c>
      <c r="R29" s="20">
        <f>'[1]Trans Leasing'!$C$26</f>
        <v>0.31</v>
      </c>
      <c r="S29" s="21">
        <f>'[1]Trans Leasing'!$C$27</f>
        <v>0.29</v>
      </c>
      <c r="T29" s="22">
        <f>'[1]Trans Leasing'!$C$28</f>
        <v>0.02</v>
      </c>
      <c r="U29" s="23">
        <f>'[1]Trans Leasing'!$C$29</f>
        <v>0</v>
      </c>
      <c r="V29" s="23">
        <f>'[1]Trans Leasing'!$C$30</f>
        <v>0.05</v>
      </c>
      <c r="W29" s="23">
        <f>'[1]Trans Leasing'!$C$31</f>
        <v>9.760000000000002</v>
      </c>
      <c r="X29" s="23">
        <f>'[1]Trans Leasing'!$C$33</f>
        <v>0</v>
      </c>
      <c r="Y29" s="24">
        <f>SUM(W29:X29)</f>
        <v>9.760000000000002</v>
      </c>
      <c r="AA29" s="26"/>
    </row>
    <row r="30" spans="1:27" s="25" customFormat="1" ht="15">
      <c r="A30" s="11">
        <v>27</v>
      </c>
      <c r="B30" s="12" t="s">
        <v>45</v>
      </c>
      <c r="C30" s="20">
        <f>'[1]SG'!$C$10</f>
        <v>57.202</v>
      </c>
      <c r="D30" s="21">
        <f>'[1]SG'!$C$12</f>
        <v>3.208</v>
      </c>
      <c r="E30" s="21">
        <f>'[1]SG'!$C$13</f>
        <v>53.994</v>
      </c>
      <c r="F30" s="21">
        <f>'[1]SG'!$C$14</f>
        <v>0</v>
      </c>
      <c r="G30" s="21">
        <f>'[1]SG'!$C$15</f>
        <v>0</v>
      </c>
      <c r="H30" s="21">
        <f>'[1]SG'!$C$16</f>
        <v>0</v>
      </c>
      <c r="I30" s="22">
        <f>'[1]SG'!$C$17</f>
        <v>0</v>
      </c>
      <c r="J30" s="20">
        <f>'[1]SG'!$C$18</f>
        <v>97.321</v>
      </c>
      <c r="K30" s="21">
        <f>'[1]SG'!$C$19</f>
        <v>12.379</v>
      </c>
      <c r="L30" s="21">
        <f>'[1]SG'!$C$20</f>
        <v>3.592</v>
      </c>
      <c r="M30" s="21">
        <f>'[1]SG'!$C$21</f>
        <v>42.244</v>
      </c>
      <c r="N30" s="21">
        <f>'[1]SG'!$C$22</f>
        <v>0</v>
      </c>
      <c r="O30" s="21">
        <f>'[1]SG'!$C$23</f>
        <v>0</v>
      </c>
      <c r="P30" s="21">
        <f>'[1]SG'!$C$24</f>
        <v>1.845</v>
      </c>
      <c r="Q30" s="22">
        <f>'[1]SG'!$C$25</f>
        <v>37.261</v>
      </c>
      <c r="R30" s="20">
        <f>'[1]SG'!$C$26</f>
        <v>11.847</v>
      </c>
      <c r="S30" s="21">
        <f>'[1]SG'!$C$27</f>
        <v>0</v>
      </c>
      <c r="T30" s="22">
        <f>'[1]SG'!$C$28</f>
        <v>0</v>
      </c>
      <c r="U30" s="23">
        <f>'[1]SG'!$C$29</f>
        <v>3.922</v>
      </c>
      <c r="V30" s="23">
        <f>'[1]SG'!$C$30</f>
        <v>0</v>
      </c>
      <c r="W30" s="23">
        <f>'[1]SG'!$C$31</f>
        <v>170.292</v>
      </c>
      <c r="X30" s="23">
        <f>'[1]SG'!$C$33</f>
        <v>0</v>
      </c>
      <c r="Y30" s="24">
        <f t="shared" si="0"/>
        <v>170.292</v>
      </c>
      <c r="AA30" s="26"/>
    </row>
    <row r="31" spans="1:27" s="25" customFormat="1" ht="15">
      <c r="A31" s="11">
        <v>28</v>
      </c>
      <c r="B31" s="12" t="s">
        <v>46</v>
      </c>
      <c r="C31" s="20">
        <f>'[1]Siemens Finance'!$C$10</f>
        <v>3.09</v>
      </c>
      <c r="D31" s="21">
        <f>'[1]Siemens Finance'!$C$12</f>
        <v>0</v>
      </c>
      <c r="E31" s="21">
        <f>'[1]Siemens Finance'!$C$13</f>
        <v>3.09</v>
      </c>
      <c r="F31" s="21">
        <f>'[1]Siemens Finance'!$C$14</f>
        <v>0</v>
      </c>
      <c r="G31" s="21">
        <f>'[1]Siemens Finance'!$C$15</f>
        <v>1.77</v>
      </c>
      <c r="H31" s="21">
        <f>'[1]Siemens Finance'!$C$16</f>
        <v>1.32</v>
      </c>
      <c r="I31" s="22">
        <f>'[1]Siemens Finance'!$C$17</f>
        <v>0</v>
      </c>
      <c r="J31" s="20">
        <f>'[1]Siemens Finance'!$C$18</f>
        <v>51.779999999999994</v>
      </c>
      <c r="K31" s="21">
        <f>'[1]Siemens Finance'!$C$19</f>
        <v>4.88</v>
      </c>
      <c r="L31" s="21">
        <f>'[1]Siemens Finance'!$C$20</f>
        <v>0</v>
      </c>
      <c r="M31" s="21">
        <f>'[1]Siemens Finance'!$C$21</f>
        <v>19.62</v>
      </c>
      <c r="N31" s="21">
        <f>'[1]Siemens Finance'!$C$22</f>
        <v>21.38</v>
      </c>
      <c r="O31" s="21">
        <f>'[1]Siemens Finance'!$C$23</f>
        <v>0</v>
      </c>
      <c r="P31" s="21">
        <f>'[1]Siemens Finance'!$C$24</f>
        <v>0.29</v>
      </c>
      <c r="Q31" s="22">
        <f>'[1]Siemens Finance'!$C$25</f>
        <v>5.61</v>
      </c>
      <c r="R31" s="20">
        <f>'[1]Siemens Finance'!$C$26</f>
        <v>1.441</v>
      </c>
      <c r="S31" s="21">
        <f>'[1]Siemens Finance'!$C$27</f>
        <v>1.36</v>
      </c>
      <c r="T31" s="22">
        <f>'[1]Siemens Finance'!$C$28</f>
        <v>0.081</v>
      </c>
      <c r="U31" s="23">
        <f>'[1]Siemens Finance'!$C$29</f>
        <v>0</v>
      </c>
      <c r="V31" s="23">
        <f>'[1]Siemens Finance'!$C$30</f>
        <v>0</v>
      </c>
      <c r="W31" s="23">
        <f>'[1]Siemens Finance'!$C$31</f>
        <v>56.31099999999999</v>
      </c>
      <c r="X31" s="23">
        <f>'[1]Siemens Finance'!$C$33</f>
        <v>0</v>
      </c>
      <c r="Y31" s="24">
        <f t="shared" si="0"/>
        <v>56.31099999999999</v>
      </c>
      <c r="AA31" s="26"/>
    </row>
    <row r="32" spans="1:27" s="18" customFormat="1" ht="15">
      <c r="A32" s="11">
        <v>29</v>
      </c>
      <c r="B32" s="12" t="s">
        <v>49</v>
      </c>
      <c r="C32" s="20">
        <f>'[1]Volksbank Leasing'!$C$10</f>
        <v>137.39</v>
      </c>
      <c r="D32" s="21">
        <f>'[1]Volksbank Leasing'!$C$12</f>
        <v>37.65</v>
      </c>
      <c r="E32" s="21">
        <f>'[1]Volksbank Leasing'!$C$13</f>
        <v>99.58999999999999</v>
      </c>
      <c r="F32" s="21">
        <f>'[1]Volksbank Leasing'!$C$14</f>
        <v>8.24</v>
      </c>
      <c r="G32" s="21">
        <f>'[1]Volksbank Leasing'!$C$15</f>
        <v>6.5</v>
      </c>
      <c r="H32" s="21">
        <f>'[1]Volksbank Leasing'!$C$16</f>
        <v>84.85</v>
      </c>
      <c r="I32" s="22">
        <f>'[1]Volksbank Leasing'!$C$17</f>
        <v>0.15</v>
      </c>
      <c r="J32" s="20">
        <f>'[1]Volksbank Leasing'!$C$18</f>
        <v>57.519999999999996</v>
      </c>
      <c r="K32" s="21">
        <f>'[1]Volksbank Leasing'!$C$19</f>
        <v>18.04</v>
      </c>
      <c r="L32" s="21">
        <f>'[1]Volksbank Leasing'!$C$20</f>
        <v>1.52</v>
      </c>
      <c r="M32" s="21">
        <f>'[1]Volksbank Leasing'!$C$21</f>
        <v>3.35</v>
      </c>
      <c r="N32" s="21">
        <f>'[1]Volksbank Leasing'!$C$22</f>
        <v>6.45</v>
      </c>
      <c r="O32" s="21">
        <f>'[1]Volksbank Leasing'!$C$23</f>
        <v>0</v>
      </c>
      <c r="P32" s="21">
        <f>'[1]Volksbank Leasing'!$C$24</f>
        <v>2.54</v>
      </c>
      <c r="Q32" s="22">
        <f>'[1]Volksbank Leasing'!$C$25</f>
        <v>25.62</v>
      </c>
      <c r="R32" s="20">
        <f>'[1]Volksbank Leasing'!$C$26</f>
        <v>3.67</v>
      </c>
      <c r="S32" s="21">
        <f>'[1]Volksbank Leasing'!$C$27</f>
        <v>3.67</v>
      </c>
      <c r="T32" s="22">
        <f>'[1]Volksbank Leasing'!$C$28</f>
        <v>0</v>
      </c>
      <c r="U32" s="23">
        <f>'[1]Volksbank Leasing'!$C$29</f>
        <v>0</v>
      </c>
      <c r="V32" s="23">
        <f>'[1]Volksbank Leasing'!$C$30</f>
        <v>3.45</v>
      </c>
      <c r="W32" s="23">
        <f>'[1]Volksbank Leasing'!$C$31</f>
        <v>202.02999999999994</v>
      </c>
      <c r="X32" s="23">
        <f>'[1]Volksbank Leasing'!$C$33</f>
        <v>0</v>
      </c>
      <c r="Y32" s="24">
        <f>SUM(W32:X32)</f>
        <v>202.02999999999994</v>
      </c>
      <c r="AA32" s="19"/>
    </row>
    <row r="33" spans="1:27" s="18" customFormat="1" ht="15">
      <c r="A33" s="11">
        <v>30</v>
      </c>
      <c r="B33" s="12" t="s">
        <v>48</v>
      </c>
      <c r="C33" s="20">
        <f>'[1]VFS'!$C$10</f>
        <v>75.89376859999994</v>
      </c>
      <c r="D33" s="21">
        <f>'[1]VFS'!$C$12</f>
        <v>0.38196721</v>
      </c>
      <c r="E33" s="21">
        <f>'[1]VFS'!$C$13</f>
        <v>66.18435618999995</v>
      </c>
      <c r="F33" s="21">
        <f>'[1]VFS'!$C$14</f>
        <v>0</v>
      </c>
      <c r="G33" s="21">
        <f>'[1]VFS'!$C$15</f>
        <v>0</v>
      </c>
      <c r="H33" s="21">
        <f>'[1]VFS'!$C$16</f>
        <v>66.18435618999995</v>
      </c>
      <c r="I33" s="22">
        <f>'[1]VFS'!$C$17</f>
        <v>9.327445200000001</v>
      </c>
      <c r="J33" s="20">
        <f>'[1]VFS'!$C$18</f>
        <v>4.44534943</v>
      </c>
      <c r="K33" s="21">
        <f>'[1]VFS'!$C$19</f>
        <v>4.39234943</v>
      </c>
      <c r="L33" s="21">
        <f>'[1]VFS'!$C$20</f>
        <v>0</v>
      </c>
      <c r="M33" s="21">
        <f>'[1]VFS'!$C$21</f>
        <v>0</v>
      </c>
      <c r="N33" s="21">
        <f>'[1]VFS'!$C$22</f>
        <v>0</v>
      </c>
      <c r="O33" s="21">
        <f>'[1]VFS'!$C$23</f>
        <v>0</v>
      </c>
      <c r="P33" s="21">
        <f>'[1]VFS'!$C$24</f>
        <v>0.053</v>
      </c>
      <c r="Q33" s="22">
        <f>'[1]VFS'!$C$25</f>
        <v>0</v>
      </c>
      <c r="R33" s="20">
        <f>'[1]VFS'!$C$26</f>
        <v>0</v>
      </c>
      <c r="S33" s="21">
        <f>'[1]VFS'!$C$27</f>
        <v>0</v>
      </c>
      <c r="T33" s="22">
        <f>'[1]VFS'!$C$28</f>
        <v>0</v>
      </c>
      <c r="U33" s="23">
        <f>'[1]VFS'!$C$29</f>
        <v>0</v>
      </c>
      <c r="V33" s="23">
        <f>'[1]VFS'!$C$30</f>
        <v>0</v>
      </c>
      <c r="W33" s="23">
        <f>'[1]VFS'!$C$31</f>
        <v>80.33911802999995</v>
      </c>
      <c r="X33" s="23">
        <f>'[1]VFS'!$C$33</f>
        <v>0</v>
      </c>
      <c r="Y33" s="24">
        <f t="shared" si="0"/>
        <v>80.33911802999995</v>
      </c>
      <c r="AA33" s="19"/>
    </row>
    <row r="34" spans="1:27" s="18" customFormat="1" ht="15">
      <c r="A34" s="11">
        <v>31</v>
      </c>
      <c r="B34" s="12" t="s">
        <v>50</v>
      </c>
      <c r="C34" s="20">
        <f>'[1]Volkswagen Leasing'!$C$10</f>
        <v>69.92130321000006</v>
      </c>
      <c r="D34" s="21">
        <f>'[1]Volkswagen Leasing'!$C$12</f>
        <v>53.38392563000006</v>
      </c>
      <c r="E34" s="21">
        <f>'[1]Volkswagen Leasing'!$C$13</f>
        <v>16.123406860000003</v>
      </c>
      <c r="F34" s="21">
        <f>'[1]Volkswagen Leasing'!$C$14</f>
        <v>0</v>
      </c>
      <c r="G34" s="21">
        <f>'[1]Volkswagen Leasing'!$C$15</f>
        <v>16.123406860000003</v>
      </c>
      <c r="H34" s="21">
        <f>'[1]Volkswagen Leasing'!$C$16</f>
        <v>0</v>
      </c>
      <c r="I34" s="22">
        <f>'[1]Volkswagen Leasing'!$C$17</f>
        <v>0.41397071999999996</v>
      </c>
      <c r="J34" s="20">
        <f>'[1]Volkswagen Leasing'!$C$18</f>
        <v>1.04460006</v>
      </c>
      <c r="K34" s="21">
        <f>'[1]Volkswagen Leasing'!$C$19</f>
        <v>0.1089692</v>
      </c>
      <c r="L34" s="21">
        <f>'[1]Volkswagen Leasing'!$C$20</f>
        <v>0</v>
      </c>
      <c r="M34" s="21">
        <f>'[1]Volkswagen Leasing'!$C$21</f>
        <v>0</v>
      </c>
      <c r="N34" s="21">
        <f>'[1]Volkswagen Leasing'!$C$22</f>
        <v>0</v>
      </c>
      <c r="O34" s="21">
        <f>'[1]Volkswagen Leasing'!$C$23</f>
        <v>0</v>
      </c>
      <c r="P34" s="21">
        <f>'[1]Volkswagen Leasing'!$C$24</f>
        <v>0.16874894000000001</v>
      </c>
      <c r="Q34" s="22">
        <f>'[1]Volkswagen Leasing'!$C$25</f>
        <v>0.76688192</v>
      </c>
      <c r="R34" s="20">
        <f>'[1]Volkswagen Leasing'!$C$26</f>
        <v>0.14466742</v>
      </c>
      <c r="S34" s="21">
        <f>'[1]Volkswagen Leasing'!$C$27</f>
        <v>0.14466742</v>
      </c>
      <c r="T34" s="22">
        <f>'[1]Volkswagen Leasing'!$C$28</f>
        <v>0</v>
      </c>
      <c r="U34" s="23">
        <f>'[1]Volkswagen Leasing'!$C$29</f>
        <v>0</v>
      </c>
      <c r="V34" s="23">
        <f>'[1]Volkswagen Leasing'!$C$30</f>
        <v>0</v>
      </c>
      <c r="W34" s="23">
        <f>'[1]Volkswagen Leasing'!$C$31</f>
        <v>71.11057069000006</v>
      </c>
      <c r="X34" s="23">
        <f>'[1]Volkswagen Leasing'!$C$33</f>
        <v>0</v>
      </c>
      <c r="Y34" s="24">
        <f>SUM(W34:X34)</f>
        <v>71.11057069000006</v>
      </c>
      <c r="AA34" s="19"/>
    </row>
    <row r="35" spans="1:27" s="18" customFormat="1" ht="15.75" thickBot="1">
      <c r="A35" s="11">
        <v>32</v>
      </c>
      <c r="B35" s="12" t="s">
        <v>72</v>
      </c>
      <c r="C35" s="20">
        <v>4.29</v>
      </c>
      <c r="D35" s="21">
        <v>3.01</v>
      </c>
      <c r="E35" s="21">
        <v>1.28</v>
      </c>
      <c r="F35" s="21">
        <f>'[1]Volkswagen Leasing'!$C$14</f>
        <v>0</v>
      </c>
      <c r="G35" s="21">
        <v>1.28</v>
      </c>
      <c r="H35" s="21">
        <f>'[1]Volkswagen Leasing'!$C$16</f>
        <v>0</v>
      </c>
      <c r="I35" s="22">
        <v>0</v>
      </c>
      <c r="J35" s="20">
        <v>0</v>
      </c>
      <c r="K35" s="21">
        <v>0</v>
      </c>
      <c r="L35" s="21">
        <v>0</v>
      </c>
      <c r="M35" s="21">
        <f>'[1]Volkswagen Leasing'!$C$21</f>
        <v>0</v>
      </c>
      <c r="N35" s="21">
        <f>'[1]Volkswagen Leasing'!$C$22</f>
        <v>0</v>
      </c>
      <c r="O35" s="21">
        <f>'[1]Volkswagen Leasing'!$C$23</f>
        <v>0</v>
      </c>
      <c r="P35" s="21">
        <v>0</v>
      </c>
      <c r="Q35" s="22">
        <v>0</v>
      </c>
      <c r="R35" s="20">
        <v>0</v>
      </c>
      <c r="S35" s="21">
        <v>0</v>
      </c>
      <c r="T35" s="22">
        <f>'[1]Volkswagen Leasing'!$C$28</f>
        <v>0</v>
      </c>
      <c r="U35" s="23">
        <f>'[1]Volkswagen Leasing'!$C$29</f>
        <v>0</v>
      </c>
      <c r="V35" s="23">
        <f>'[1]Volkswagen Leasing'!$C$30</f>
        <v>0</v>
      </c>
      <c r="W35" s="23">
        <v>4.29</v>
      </c>
      <c r="X35" s="23">
        <f>'[1]Volkswagen Leasing'!$C$33</f>
        <v>0</v>
      </c>
      <c r="Y35" s="24">
        <f t="shared" si="0"/>
        <v>4.29</v>
      </c>
      <c r="AA35" s="19"/>
    </row>
    <row r="36" spans="1:27" s="2" customFormat="1" ht="17.25" thickBot="1" thickTop="1">
      <c r="A36" s="37"/>
      <c r="B36" s="38" t="s">
        <v>51</v>
      </c>
      <c r="C36" s="39">
        <f aca="true" t="shared" si="1" ref="C36:Y36">SUM(C4:C35)</f>
        <v>2179.7259748780752</v>
      </c>
      <c r="D36" s="40">
        <f t="shared" si="1"/>
        <v>703.8597445344475</v>
      </c>
      <c r="E36" s="40">
        <f t="shared" si="1"/>
        <v>1061.70467654765</v>
      </c>
      <c r="F36" s="40">
        <f t="shared" si="1"/>
        <v>59.64801074387762</v>
      </c>
      <c r="G36" s="40">
        <f t="shared" si="1"/>
        <v>160.86081606020693</v>
      </c>
      <c r="H36" s="41">
        <f t="shared" si="1"/>
        <v>642.7649947435656</v>
      </c>
      <c r="I36" s="41">
        <f t="shared" si="1"/>
        <v>153.57239248147076</v>
      </c>
      <c r="J36" s="39">
        <f t="shared" si="1"/>
        <v>1000.8702397241551</v>
      </c>
      <c r="K36" s="40">
        <f t="shared" si="1"/>
        <v>157.69531860878521</v>
      </c>
      <c r="L36" s="40">
        <f t="shared" si="1"/>
        <v>9.924926367087387</v>
      </c>
      <c r="M36" s="40">
        <f t="shared" si="1"/>
        <v>100.4809703896606</v>
      </c>
      <c r="N36" s="40">
        <f t="shared" si="1"/>
        <v>41.34149796304975</v>
      </c>
      <c r="O36" s="40">
        <f t="shared" si="1"/>
        <v>12.68863899141079</v>
      </c>
      <c r="P36" s="40">
        <f t="shared" si="1"/>
        <v>37.907522191654664</v>
      </c>
      <c r="Q36" s="41">
        <f t="shared" si="1"/>
        <v>358.8298032658177</v>
      </c>
      <c r="R36" s="39">
        <f t="shared" si="1"/>
        <v>72.35192526631127</v>
      </c>
      <c r="S36" s="40">
        <f t="shared" si="1"/>
        <v>51.817650578443036</v>
      </c>
      <c r="T36" s="41">
        <f t="shared" si="1"/>
        <v>2.64275937</v>
      </c>
      <c r="U36" s="42">
        <f t="shared" si="1"/>
        <v>64.1263079099154</v>
      </c>
      <c r="V36" s="42">
        <f t="shared" si="1"/>
        <v>32.469435486426306</v>
      </c>
      <c r="W36" s="43">
        <f t="shared" si="1"/>
        <v>3349.564829408714</v>
      </c>
      <c r="X36" s="42">
        <f t="shared" si="1"/>
        <v>143.30199999649997</v>
      </c>
      <c r="Y36" s="43">
        <f t="shared" si="1"/>
        <v>3492.8648294052136</v>
      </c>
      <c r="AA36" s="44"/>
    </row>
    <row r="37" spans="1:25" s="2" customFormat="1" ht="14.25" customHeight="1">
      <c r="A37" s="45"/>
      <c r="B37" s="67" t="s">
        <v>52</v>
      </c>
      <c r="C37" s="59"/>
      <c r="D37" s="60"/>
      <c r="E37" s="60"/>
      <c r="F37" s="60"/>
      <c r="G37" s="60"/>
      <c r="H37" s="60"/>
      <c r="I37" s="60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1"/>
      <c r="X37" s="59"/>
      <c r="Y37" s="61"/>
    </row>
    <row r="38" s="2" customFormat="1" ht="12.75">
      <c r="B38" s="47" t="s">
        <v>62</v>
      </c>
    </row>
    <row r="39" spans="2:8" s="2" customFormat="1" ht="12.75">
      <c r="B39" s="46" t="s">
        <v>61</v>
      </c>
      <c r="C39"/>
      <c r="D39"/>
      <c r="E39"/>
      <c r="F39"/>
      <c r="G39"/>
      <c r="H39"/>
    </row>
    <row r="41" spans="2:25" s="70" customFormat="1" ht="12.75">
      <c r="B41" s="71" t="s">
        <v>69</v>
      </c>
      <c r="C41" s="70">
        <v>2325</v>
      </c>
      <c r="D41" s="70">
        <v>835</v>
      </c>
      <c r="J41" s="70">
        <v>1008</v>
      </c>
      <c r="R41" s="70">
        <v>80</v>
      </c>
      <c r="U41" s="70">
        <v>64</v>
      </c>
      <c r="V41" s="70">
        <v>33</v>
      </c>
      <c r="W41" s="70">
        <v>3510</v>
      </c>
      <c r="X41" s="70">
        <v>143.3</v>
      </c>
      <c r="Y41" s="70">
        <v>3655</v>
      </c>
    </row>
    <row r="42" spans="2:25" s="70" customFormat="1" ht="12.75">
      <c r="B42" s="71" t="s">
        <v>70</v>
      </c>
      <c r="C42" s="70">
        <v>1875</v>
      </c>
      <c r="D42" s="70">
        <v>490</v>
      </c>
      <c r="J42" s="70">
        <v>850</v>
      </c>
      <c r="R42" s="70">
        <v>90</v>
      </c>
      <c r="U42" s="70">
        <v>195</v>
      </c>
      <c r="V42" s="70">
        <v>15</v>
      </c>
      <c r="W42" s="70">
        <v>3050</v>
      </c>
      <c r="X42" s="70">
        <v>97.15</v>
      </c>
      <c r="Y42" s="70">
        <v>3150</v>
      </c>
    </row>
    <row r="43" spans="2:25" s="70" customFormat="1" ht="12.75">
      <c r="B43" s="71" t="s">
        <v>71</v>
      </c>
      <c r="C43" s="72">
        <f>(C41/C42)*100-100</f>
        <v>24</v>
      </c>
      <c r="D43" s="72">
        <f>(D41/D42)*100-100</f>
        <v>70.40816326530611</v>
      </c>
      <c r="E43" s="72"/>
      <c r="F43" s="72"/>
      <c r="G43" s="72"/>
      <c r="H43" s="72"/>
      <c r="I43" s="72"/>
      <c r="J43" s="72">
        <f>(J41/J42)*100-100</f>
        <v>18.588235294117638</v>
      </c>
      <c r="K43" s="72"/>
      <c r="L43" s="72"/>
      <c r="M43" s="72"/>
      <c r="N43" s="72"/>
      <c r="O43" s="72"/>
      <c r="P43" s="72"/>
      <c r="Q43" s="72"/>
      <c r="R43" s="72">
        <f>(R41/R42)*100-100</f>
        <v>-11.111111111111114</v>
      </c>
      <c r="S43" s="72"/>
      <c r="T43" s="72"/>
      <c r="U43" s="72">
        <f>(U41/U42)*100-100</f>
        <v>-67.17948717948718</v>
      </c>
      <c r="V43" s="72">
        <f>(V41/V42)*100-100</f>
        <v>120.00000000000003</v>
      </c>
      <c r="W43" s="72">
        <f>(W41/W42)*100-100</f>
        <v>15.081967213114751</v>
      </c>
      <c r="X43" s="72">
        <f>(X41/X42)*100-100</f>
        <v>47.50386001029335</v>
      </c>
      <c r="Y43" s="72">
        <f>(Y41/Y42)*100-100</f>
        <v>16.03174603174604</v>
      </c>
    </row>
    <row r="45" spans="2:8" s="2" customFormat="1" ht="12.75" hidden="1">
      <c r="B45" s="68"/>
      <c r="C45"/>
      <c r="D45"/>
      <c r="E45"/>
      <c r="F45"/>
      <c r="G45"/>
      <c r="H45"/>
    </row>
    <row r="46" spans="1:17" s="2" customFormat="1" ht="20.25" hidden="1">
      <c r="A46" s="1" t="s">
        <v>53</v>
      </c>
      <c r="J46" s="3" t="s">
        <v>65</v>
      </c>
      <c r="K46" s="3"/>
      <c r="L46" s="3"/>
      <c r="M46" s="3"/>
      <c r="N46" s="3"/>
      <c r="O46" s="3"/>
      <c r="P46" s="3"/>
      <c r="Q46" s="3"/>
    </row>
    <row r="47" s="2" customFormat="1" ht="13.5" hidden="1" thickBot="1"/>
    <row r="48" spans="1:25" ht="39" hidden="1" thickBot="1">
      <c r="A48" s="4" t="s">
        <v>1</v>
      </c>
      <c r="B48" s="5" t="s">
        <v>2</v>
      </c>
      <c r="C48" s="6" t="s">
        <v>3</v>
      </c>
      <c r="D48" s="48" t="s">
        <v>4</v>
      </c>
      <c r="E48" s="48" t="s">
        <v>54</v>
      </c>
      <c r="F48" s="7" t="s">
        <v>5</v>
      </c>
      <c r="G48" s="7" t="s">
        <v>6</v>
      </c>
      <c r="H48" s="7" t="s">
        <v>55</v>
      </c>
      <c r="I48" s="49" t="s">
        <v>56</v>
      </c>
      <c r="J48" s="6" t="s">
        <v>8</v>
      </c>
      <c r="K48" s="7" t="s">
        <v>9</v>
      </c>
      <c r="L48" s="7" t="s">
        <v>10</v>
      </c>
      <c r="M48" s="7" t="s">
        <v>11</v>
      </c>
      <c r="N48" s="7" t="s">
        <v>12</v>
      </c>
      <c r="O48" s="7" t="s">
        <v>13</v>
      </c>
      <c r="P48" s="7" t="s">
        <v>14</v>
      </c>
      <c r="Q48" s="50" t="s">
        <v>7</v>
      </c>
      <c r="R48" s="6" t="s">
        <v>15</v>
      </c>
      <c r="S48" s="51" t="s">
        <v>16</v>
      </c>
      <c r="T48" s="50" t="s">
        <v>17</v>
      </c>
      <c r="U48" s="10" t="s">
        <v>57</v>
      </c>
      <c r="V48" s="10" t="s">
        <v>58</v>
      </c>
      <c r="W48" s="10" t="s">
        <v>19</v>
      </c>
      <c r="X48" s="10" t="s">
        <v>59</v>
      </c>
      <c r="Y48" s="10" t="s">
        <v>21</v>
      </c>
    </row>
    <row r="49" spans="1:25" s="2" customFormat="1" ht="12.75" hidden="1">
      <c r="A49" s="52">
        <v>1</v>
      </c>
      <c r="B49" s="53" t="s">
        <v>22</v>
      </c>
      <c r="C49" s="54">
        <f>'[1]Bankowy Leasing'!$B$10</f>
        <v>0</v>
      </c>
      <c r="D49" s="55">
        <f>'[1]Bankowy Leasing'!$B$12</f>
        <v>0</v>
      </c>
      <c r="E49" s="55">
        <f>'[1]Bankowy Leasing'!$B$13</f>
        <v>0</v>
      </c>
      <c r="F49" s="55">
        <f>'[1]Bankowy Leasing'!$B$14</f>
        <v>0</v>
      </c>
      <c r="G49" s="55">
        <f>'[1]Bankowy Leasing'!$B$15</f>
        <v>0</v>
      </c>
      <c r="H49" s="55">
        <f>'[1]Bankowy Leasing'!$B$16</f>
        <v>0</v>
      </c>
      <c r="I49" s="56">
        <f>'[1]Bankowy Leasing'!$B$17</f>
        <v>0</v>
      </c>
      <c r="J49" s="54">
        <f>'[1]Bankowy Leasing'!$B$18</f>
        <v>0</v>
      </c>
      <c r="K49" s="55">
        <f>'[1]Bankowy Leasing'!$B$19</f>
        <v>0</v>
      </c>
      <c r="L49" s="55">
        <f>'[1]Bankowy Leasing'!$B$20</f>
        <v>0</v>
      </c>
      <c r="M49" s="55">
        <f>'[1]Bankowy Leasing'!$B$21</f>
        <v>0</v>
      </c>
      <c r="N49" s="55">
        <f>'[1]Bankowy Leasing'!$B$22</f>
        <v>0</v>
      </c>
      <c r="O49" s="55">
        <f>'[1]Bankowy Leasing'!$B$23</f>
        <v>0</v>
      </c>
      <c r="P49" s="55">
        <f>'[1]Bankowy Leasing'!$B$24</f>
        <v>0</v>
      </c>
      <c r="Q49" s="56">
        <f>'[1]Bankowy Leasing'!$B$25</f>
        <v>0</v>
      </c>
      <c r="R49" s="54">
        <f>'[1]Bankowy Leasing'!$B$26</f>
        <v>0</v>
      </c>
      <c r="S49" s="55">
        <f>'[1]Bankowy Leasing'!$B$27</f>
        <v>0</v>
      </c>
      <c r="T49" s="56">
        <f>'[1]Bankowy Leasing'!$B$28</f>
        <v>0</v>
      </c>
      <c r="U49" s="57">
        <f>'[1]Bankowy Leasing'!$B$29</f>
        <v>0</v>
      </c>
      <c r="V49" s="57">
        <f>'[1]Bankowy Leasing'!$B$30</f>
        <v>0</v>
      </c>
      <c r="W49" s="57">
        <f>'[1]Bankowy Leasing'!$B$31</f>
        <v>0</v>
      </c>
      <c r="X49" s="57">
        <f>'[1]Bankowy Leasing'!$B$33</f>
        <v>0</v>
      </c>
      <c r="Y49" s="69">
        <f aca="true" t="shared" si="2" ref="Y49:Y64">SUM(W49:X49)</f>
        <v>0</v>
      </c>
    </row>
    <row r="50" spans="1:25" s="2" customFormat="1" ht="12.75" hidden="1">
      <c r="A50" s="52">
        <v>2</v>
      </c>
      <c r="B50" s="53" t="s">
        <v>23</v>
      </c>
      <c r="C50" s="54">
        <f>'[1]BEL Leasing'!$B$10</f>
        <v>1509</v>
      </c>
      <c r="D50" s="55">
        <f>'[1]BEL Leasing'!$B$12</f>
        <v>354</v>
      </c>
      <c r="E50" s="55">
        <f>'[1]BEL Leasing'!$B$13</f>
        <v>745</v>
      </c>
      <c r="F50" s="55">
        <f>'[1]BEL Leasing'!$B$14</f>
        <v>113</v>
      </c>
      <c r="G50" s="55">
        <f>'[1]BEL Leasing'!$B$15</f>
        <v>184</v>
      </c>
      <c r="H50" s="55">
        <f>'[1]BEL Leasing'!$B$16</f>
        <v>448</v>
      </c>
      <c r="I50" s="56">
        <f>'[1]BEL Leasing'!$B$17</f>
        <v>410</v>
      </c>
      <c r="J50" s="54">
        <f>'[1]BEL Leasing'!$B$18</f>
        <v>326</v>
      </c>
      <c r="K50" s="55">
        <f>'[1]BEL Leasing'!$B$19</f>
        <v>0</v>
      </c>
      <c r="L50" s="55">
        <f>'[1]BEL Leasing'!$B$20</f>
        <v>0</v>
      </c>
      <c r="M50" s="55">
        <f>'[1]BEL Leasing'!$B$21</f>
        <v>0</v>
      </c>
      <c r="N50" s="55">
        <f>'[1]BEL Leasing'!$B$22</f>
        <v>0</v>
      </c>
      <c r="O50" s="55">
        <f>'[1]BEL Leasing'!$B$23</f>
        <v>0</v>
      </c>
      <c r="P50" s="55">
        <f>'[1]BEL Leasing'!$B$24</f>
        <v>0</v>
      </c>
      <c r="Q50" s="56">
        <f>'[1]BEL Leasing'!$B$25</f>
        <v>0</v>
      </c>
      <c r="R50" s="54">
        <f>'[1]BEL Leasing'!$B$26</f>
        <v>51</v>
      </c>
      <c r="S50" s="55">
        <f>'[1]BEL Leasing'!$B$27</f>
        <v>51</v>
      </c>
      <c r="T50" s="56">
        <f>'[1]BEL Leasing'!$B$28</f>
        <v>0</v>
      </c>
      <c r="U50" s="57">
        <f>'[1]BEL Leasing'!$B$29</f>
        <v>6</v>
      </c>
      <c r="V50" s="57">
        <f>'[1]BEL Leasing'!$B$30</f>
        <v>0</v>
      </c>
      <c r="W50" s="57">
        <f>'[1]BEL Leasing'!$B$31</f>
        <v>1892</v>
      </c>
      <c r="X50" s="57">
        <f>'[1]BEL Leasing'!$B$33</f>
        <v>4</v>
      </c>
      <c r="Y50" s="69">
        <f t="shared" si="2"/>
        <v>1896</v>
      </c>
    </row>
    <row r="51" spans="1:25" s="2" customFormat="1" ht="12.75" hidden="1">
      <c r="A51" s="52">
        <v>3</v>
      </c>
      <c r="B51" s="53" t="s">
        <v>24</v>
      </c>
      <c r="C51" s="54">
        <f>'[1]BISE Leasing'!$B$10</f>
        <v>5</v>
      </c>
      <c r="D51" s="55">
        <f>'[1]BISE Leasing'!$B$12</f>
        <v>5</v>
      </c>
      <c r="E51" s="55">
        <f>'[1]BISE Leasing'!$B$13</f>
        <v>0</v>
      </c>
      <c r="F51" s="55">
        <f>'[1]BISE Leasing'!$B$14</f>
        <v>0</v>
      </c>
      <c r="G51" s="55">
        <f>'[1]BISE Leasing'!$B$15</f>
        <v>0</v>
      </c>
      <c r="H51" s="55">
        <f>'[1]BISE Leasing'!$B$16</f>
        <v>0</v>
      </c>
      <c r="I51" s="56">
        <f>'[1]BISE Leasing'!$B$17</f>
        <v>0</v>
      </c>
      <c r="J51" s="54">
        <f>'[1]BISE Leasing'!$B$18</f>
        <v>2</v>
      </c>
      <c r="K51" s="55">
        <f>'[1]BISE Leasing'!$B$19</f>
        <v>0</v>
      </c>
      <c r="L51" s="55">
        <f>'[1]BISE Leasing'!$B$20</f>
        <v>1</v>
      </c>
      <c r="M51" s="55">
        <f>'[1]BISE Leasing'!$B$21</f>
        <v>0</v>
      </c>
      <c r="N51" s="55">
        <f>'[1]BISE Leasing'!$B$22</f>
        <v>0</v>
      </c>
      <c r="O51" s="55">
        <f>'[1]BISE Leasing'!$B$23</f>
        <v>0</v>
      </c>
      <c r="P51" s="55">
        <f>'[1]BISE Leasing'!$B$24</f>
        <v>0</v>
      </c>
      <c r="Q51" s="56">
        <f>'[1]BISE Leasing'!$B$25</f>
        <v>1</v>
      </c>
      <c r="R51" s="54">
        <f>'[1]BISE Leasing'!$B$26</f>
        <v>1</v>
      </c>
      <c r="S51" s="55">
        <f>'[1]BISE Leasing'!$B$27</f>
        <v>1</v>
      </c>
      <c r="T51" s="56">
        <f>'[1]BISE Leasing'!$B$28</f>
        <v>0</v>
      </c>
      <c r="U51" s="57">
        <f>'[1]BISE Leasing'!$B$29</f>
        <v>0</v>
      </c>
      <c r="V51" s="57">
        <f>'[1]BISE Leasing'!$B$30</f>
        <v>2</v>
      </c>
      <c r="W51" s="57">
        <f>'[1]BISE Leasing'!$B$31</f>
        <v>10</v>
      </c>
      <c r="X51" s="57">
        <f>'[1]BISE Leasing'!$B$33</f>
        <v>0</v>
      </c>
      <c r="Y51" s="69">
        <f t="shared" si="2"/>
        <v>10</v>
      </c>
    </row>
    <row r="52" spans="1:25" s="2" customFormat="1" ht="12.75" hidden="1">
      <c r="A52" s="52">
        <v>4</v>
      </c>
      <c r="B52" s="53" t="s">
        <v>25</v>
      </c>
      <c r="C52" s="54">
        <f>'[1]BNP Paribas Lease'!$B$10</f>
        <v>13</v>
      </c>
      <c r="D52" s="55">
        <f>'[1]BNP Paribas Lease'!$B$12</f>
        <v>0</v>
      </c>
      <c r="E52" s="55">
        <f>'[1]BNP Paribas Lease'!$B$13</f>
        <v>0</v>
      </c>
      <c r="F52" s="55">
        <f>'[1]BNP Paribas Lease'!$B$14</f>
        <v>0</v>
      </c>
      <c r="G52" s="55">
        <f>'[1]BNP Paribas Lease'!$B$15</f>
        <v>0</v>
      </c>
      <c r="H52" s="55">
        <f>'[1]BNP Paribas Lease'!$B$16</f>
        <v>0</v>
      </c>
      <c r="I52" s="56">
        <f>'[1]BNP Paribas Lease'!$B$17</f>
        <v>0</v>
      </c>
      <c r="J52" s="54">
        <f>'[1]BNP Paribas Lease'!$B$18</f>
        <v>215</v>
      </c>
      <c r="K52" s="55">
        <f>'[1]BNP Paribas Lease'!$B$19</f>
        <v>0</v>
      </c>
      <c r="L52" s="55">
        <f>'[1]BNP Paribas Lease'!$B$20</f>
        <v>0</v>
      </c>
      <c r="M52" s="55">
        <f>'[1]BNP Paribas Lease'!$B$21</f>
        <v>0</v>
      </c>
      <c r="N52" s="55">
        <f>'[1]BNP Paribas Lease'!$B$22</f>
        <v>0</v>
      </c>
      <c r="O52" s="55">
        <f>'[1]BNP Paribas Lease'!$B$23</f>
        <v>0</v>
      </c>
      <c r="P52" s="55">
        <f>'[1]BNP Paribas Lease'!$B$24</f>
        <v>0</v>
      </c>
      <c r="Q52" s="56">
        <f>'[1]BNP Paribas Lease'!$B$25</f>
        <v>0</v>
      </c>
      <c r="R52" s="54">
        <f>'[1]BNP Paribas Lease'!$B$26</f>
        <v>34</v>
      </c>
      <c r="S52" s="55">
        <f>'[1]BNP Paribas Lease'!$B$27</f>
        <v>0</v>
      </c>
      <c r="T52" s="56">
        <f>'[1]BNP Paribas Lease'!$B$28</f>
        <v>0</v>
      </c>
      <c r="U52" s="57">
        <f>'[1]BNP Paribas Lease'!$B$29</f>
        <v>0</v>
      </c>
      <c r="V52" s="57">
        <f>'[1]BNP Paribas Lease'!$B$30</f>
        <v>2</v>
      </c>
      <c r="W52" s="57">
        <f>'[1]BNP Paribas Lease'!$B$31</f>
        <v>264</v>
      </c>
      <c r="X52" s="57">
        <f>'[1]BNP Paribas Lease'!$B$33</f>
        <v>0</v>
      </c>
      <c r="Y52" s="69">
        <f t="shared" si="2"/>
        <v>264</v>
      </c>
    </row>
    <row r="53" spans="1:25" s="2" customFormat="1" ht="12.75" hidden="1">
      <c r="A53" s="52">
        <v>5</v>
      </c>
      <c r="B53" s="53" t="s">
        <v>26</v>
      </c>
      <c r="C53" s="54">
        <f>'[1]BPH Leasing'!$B$10</f>
        <v>964</v>
      </c>
      <c r="D53" s="55">
        <f>'[1]BPH Leasing'!$B$12</f>
        <v>442</v>
      </c>
      <c r="E53" s="55">
        <f>'[1]BPH Leasing'!$B$13</f>
        <v>400</v>
      </c>
      <c r="F53" s="55">
        <f>'[1]BPH Leasing'!$B$14</f>
        <v>34</v>
      </c>
      <c r="G53" s="55">
        <f>'[1]BPH Leasing'!$B$15</f>
        <v>138</v>
      </c>
      <c r="H53" s="55">
        <f>'[1]BPH Leasing'!$B$16</f>
        <v>228</v>
      </c>
      <c r="I53" s="56">
        <f>'[1]BPH Leasing'!$B$17</f>
        <v>122</v>
      </c>
      <c r="J53" s="54">
        <f>'[1]BPH Leasing'!$B$18</f>
        <v>313</v>
      </c>
      <c r="K53" s="55">
        <f>'[1]BPH Leasing'!$B$19</f>
        <v>31</v>
      </c>
      <c r="L53" s="55">
        <f>'[1]BPH Leasing'!$B$20</f>
        <v>1</v>
      </c>
      <c r="M53" s="55">
        <f>'[1]BPH Leasing'!$B$21</f>
        <v>8</v>
      </c>
      <c r="N53" s="55">
        <f>'[1]BPH Leasing'!$B$22</f>
        <v>90</v>
      </c>
      <c r="O53" s="55">
        <f>'[1]BPH Leasing'!$B$23</f>
        <v>21</v>
      </c>
      <c r="P53" s="55">
        <f>'[1]BPH Leasing'!$B$24</f>
        <v>36</v>
      </c>
      <c r="Q53" s="56">
        <f>'[1]BPH Leasing'!$B$25</f>
        <v>126</v>
      </c>
      <c r="R53" s="54">
        <f>'[1]BPH Leasing'!$B$26</f>
        <v>94</v>
      </c>
      <c r="S53" s="55">
        <f>'[1]BPH Leasing'!$B$27</f>
        <v>94</v>
      </c>
      <c r="T53" s="56">
        <f>'[1]BPH Leasing'!$B$28</f>
        <v>0</v>
      </c>
      <c r="U53" s="57">
        <f>'[1]BPH Leasing'!$B$29</f>
        <v>2</v>
      </c>
      <c r="V53" s="57">
        <f>'[1]BPH Leasing'!$B$30</f>
        <v>10</v>
      </c>
      <c r="W53" s="57">
        <f>'[1]BPH Leasing'!$B$31</f>
        <v>1383</v>
      </c>
      <c r="X53" s="57">
        <f>'[1]BPH Leasing'!$B$33</f>
        <v>2</v>
      </c>
      <c r="Y53" s="69">
        <f t="shared" si="2"/>
        <v>1385</v>
      </c>
    </row>
    <row r="54" spans="1:25" s="2" customFormat="1" ht="12.75" hidden="1">
      <c r="A54" s="52">
        <v>6</v>
      </c>
      <c r="B54" s="53" t="s">
        <v>27</v>
      </c>
      <c r="C54" s="54">
        <f>'[1]BRE Leasing'!$B$10</f>
        <v>2284</v>
      </c>
      <c r="D54" s="55">
        <f>'[1]BRE Leasing'!$B$12</f>
        <v>1121</v>
      </c>
      <c r="E54" s="55">
        <f>'[1]BRE Leasing'!$B$13</f>
        <v>788</v>
      </c>
      <c r="F54" s="55">
        <f>'[1]BRE Leasing'!$B$14</f>
        <v>0</v>
      </c>
      <c r="G54" s="55">
        <f>'[1]BRE Leasing'!$B$15</f>
        <v>0</v>
      </c>
      <c r="H54" s="55">
        <f>'[1]BRE Leasing'!$B$16</f>
        <v>788</v>
      </c>
      <c r="I54" s="56">
        <f>'[1]BRE Leasing'!$B$17</f>
        <v>375</v>
      </c>
      <c r="J54" s="54">
        <f>'[1]BRE Leasing'!$B$18</f>
        <v>512</v>
      </c>
      <c r="K54" s="55">
        <f>'[1]BRE Leasing'!$B$19</f>
        <v>48</v>
      </c>
      <c r="L54" s="55">
        <f>'[1]BRE Leasing'!$B$20</f>
        <v>2</v>
      </c>
      <c r="M54" s="55">
        <f>'[1]BRE Leasing'!$B$21</f>
        <v>19</v>
      </c>
      <c r="N54" s="55">
        <f>'[1]BRE Leasing'!$B$22</f>
        <v>1</v>
      </c>
      <c r="O54" s="55">
        <f>'[1]BRE Leasing'!$B$23</f>
        <v>46</v>
      </c>
      <c r="P54" s="55">
        <f>'[1]BRE Leasing'!$B$24</f>
        <v>29</v>
      </c>
      <c r="Q54" s="56">
        <f>'[1]BRE Leasing'!$B$25</f>
        <v>367</v>
      </c>
      <c r="R54" s="54">
        <f>'[1]BRE Leasing'!$B$26</f>
        <v>327</v>
      </c>
      <c r="S54" s="55">
        <f>'[1]BRE Leasing'!$B$27</f>
        <v>327</v>
      </c>
      <c r="T54" s="56">
        <f>'[1]BRE Leasing'!$B$28</f>
        <v>0</v>
      </c>
      <c r="U54" s="57">
        <f>'[1]BRE Leasing'!$B$29</f>
        <v>54</v>
      </c>
      <c r="V54" s="57">
        <f>'[1]BRE Leasing'!$B$30</f>
        <v>12</v>
      </c>
      <c r="W54" s="57">
        <f>'[1]BRE Leasing'!$B$31</f>
        <v>3189</v>
      </c>
      <c r="X54" s="57">
        <f>'[1]BRE Leasing'!$B$33</f>
        <v>0</v>
      </c>
      <c r="Y54" s="69">
        <f t="shared" si="2"/>
        <v>3189</v>
      </c>
    </row>
    <row r="55" spans="1:25" s="2" customFormat="1" ht="12.75" hidden="1">
      <c r="A55" s="52">
        <v>7</v>
      </c>
      <c r="B55" s="53" t="s">
        <v>28</v>
      </c>
      <c r="C55" s="54">
        <f>'[1]BZ WBK Leasing'!$B$10</f>
        <v>1285</v>
      </c>
      <c r="D55" s="55">
        <f>'[1]BZ WBK Leasing'!$B$12</f>
        <v>636</v>
      </c>
      <c r="E55" s="55">
        <f>'[1]BZ WBK Leasing'!$B$13</f>
        <v>649</v>
      </c>
      <c r="F55" s="55">
        <f>'[1]BZ WBK Leasing'!$B$14</f>
        <v>0</v>
      </c>
      <c r="G55" s="55">
        <f>'[1]BZ WBK Leasing'!$B$15</f>
        <v>0</v>
      </c>
      <c r="H55" s="55">
        <f>'[1]BZ WBK Leasing'!$B$16</f>
        <v>0</v>
      </c>
      <c r="I55" s="56">
        <f>'[1]BZ WBK Leasing'!$B$17</f>
        <v>0</v>
      </c>
      <c r="J55" s="54">
        <f>'[1]BZ WBK Leasing'!$B$18</f>
        <v>523</v>
      </c>
      <c r="K55" s="55">
        <f>'[1]BZ WBK Leasing'!$B$19</f>
        <v>0</v>
      </c>
      <c r="L55" s="55">
        <f>'[1]BZ WBK Leasing'!$B$20</f>
        <v>0</v>
      </c>
      <c r="M55" s="55">
        <f>'[1]BZ WBK Leasing'!$B$21</f>
        <v>0</v>
      </c>
      <c r="N55" s="55">
        <f>'[1]BZ WBK Leasing'!$B$22</f>
        <v>0</v>
      </c>
      <c r="O55" s="55">
        <f>'[1]BZ WBK Leasing'!$B$23</f>
        <v>0</v>
      </c>
      <c r="P55" s="55">
        <f>'[1]BZ WBK Leasing'!$B$24</f>
        <v>0</v>
      </c>
      <c r="Q55" s="56">
        <f>'[1]BZ WBK Leasing'!$B$25</f>
        <v>0</v>
      </c>
      <c r="R55" s="54">
        <f>'[1]BZ WBK Leasing'!$B$26</f>
        <v>76</v>
      </c>
      <c r="S55" s="55">
        <f>'[1]BZ WBK Leasing'!$B$27</f>
        <v>0</v>
      </c>
      <c r="T55" s="56">
        <f>'[1]BZ WBK Leasing'!$B$28</f>
        <v>0</v>
      </c>
      <c r="U55" s="57">
        <f>'[1]BZ WBK Leasing'!$B$29</f>
        <v>0</v>
      </c>
      <c r="V55" s="57">
        <f>'[1]BZ WBK Leasing'!$B$30</f>
        <v>0</v>
      </c>
      <c r="W55" s="57">
        <f>'[1]BZ WBK Leasing'!$B$31</f>
        <v>1884</v>
      </c>
      <c r="X55" s="57">
        <f>'[1]BZ WBK Leasing'!$B$33</f>
        <v>0</v>
      </c>
      <c r="Y55" s="69">
        <f t="shared" si="2"/>
        <v>1884</v>
      </c>
    </row>
    <row r="56" spans="1:25" s="2" customFormat="1" ht="12.75" hidden="1">
      <c r="A56" s="52">
        <v>8</v>
      </c>
      <c r="B56" s="53" t="s">
        <v>29</v>
      </c>
      <c r="C56" s="54">
        <f>'[1]Caterpillar Financial'!$B$10</f>
        <v>6</v>
      </c>
      <c r="D56" s="55">
        <f>'[1]Caterpillar Financial'!$B$12</f>
        <v>1</v>
      </c>
      <c r="E56" s="55">
        <f>'[1]Caterpillar Financial'!$B$13</f>
        <v>5</v>
      </c>
      <c r="F56" s="55">
        <f>'[1]Caterpillar Financial'!$B$14</f>
        <v>0</v>
      </c>
      <c r="G56" s="55">
        <f>'[1]Caterpillar Financial'!$B$15</f>
        <v>0</v>
      </c>
      <c r="H56" s="55">
        <f>'[1]Caterpillar Financial'!$B$16</f>
        <v>5</v>
      </c>
      <c r="I56" s="56">
        <f>'[1]Caterpillar Financial'!$B$17</f>
        <v>0</v>
      </c>
      <c r="J56" s="54">
        <f>'[1]Caterpillar Financial'!$B$18</f>
        <v>102</v>
      </c>
      <c r="K56" s="55">
        <f>'[1]Caterpillar Financial'!$B$19</f>
        <v>80</v>
      </c>
      <c r="L56" s="55">
        <f>'[1]Caterpillar Financial'!$B$20</f>
        <v>0</v>
      </c>
      <c r="M56" s="55">
        <f>'[1]Caterpillar Financial'!$B$21</f>
        <v>0</v>
      </c>
      <c r="N56" s="55">
        <f>'[1]Caterpillar Financial'!$B$22</f>
        <v>0</v>
      </c>
      <c r="O56" s="55">
        <f>'[1]Caterpillar Financial'!$B$23</f>
        <v>0</v>
      </c>
      <c r="P56" s="55">
        <f>'[1]Caterpillar Financial'!$B$24</f>
        <v>22</v>
      </c>
      <c r="Q56" s="56">
        <f>'[1]Caterpillar Financial'!$B$25</f>
        <v>0</v>
      </c>
      <c r="R56" s="54">
        <f>'[1]Caterpillar Financial'!$B$26</f>
        <v>0</v>
      </c>
      <c r="S56" s="55">
        <f>'[1]Caterpillar Financial'!$B$27</f>
        <v>0</v>
      </c>
      <c r="T56" s="56">
        <f>'[1]Caterpillar Financial'!$B$28</f>
        <v>0</v>
      </c>
      <c r="U56" s="57">
        <f>'[1]Caterpillar Financial'!$B$29</f>
        <v>0</v>
      </c>
      <c r="V56" s="57">
        <f>'[1]Caterpillar Financial'!$B$30</f>
        <v>0</v>
      </c>
      <c r="W56" s="57">
        <f>'[1]Caterpillar Financial'!$B$31</f>
        <v>108</v>
      </c>
      <c r="X56" s="57">
        <f>'[1]Caterpillar Financial'!$B$33</f>
        <v>0</v>
      </c>
      <c r="Y56" s="69">
        <f t="shared" si="2"/>
        <v>108</v>
      </c>
    </row>
    <row r="57" spans="1:25" s="2" customFormat="1" ht="12.75" hidden="1">
      <c r="A57" s="52">
        <v>9</v>
      </c>
      <c r="B57" s="53" t="s">
        <v>30</v>
      </c>
      <c r="C57" s="54">
        <f>'[1]DaimlerChrysler Services'!$B$10</f>
        <v>430</v>
      </c>
      <c r="D57" s="55">
        <f>'[1]DaimlerChrysler Services'!$B$12</f>
        <v>176</v>
      </c>
      <c r="E57" s="55">
        <f>'[1]DaimlerChrysler Services'!$B$13</f>
        <v>209</v>
      </c>
      <c r="F57" s="55">
        <f>'[1]DaimlerChrysler Services'!$B$14</f>
        <v>4</v>
      </c>
      <c r="G57" s="55">
        <f>'[1]DaimlerChrysler Services'!$B$15</f>
        <v>110</v>
      </c>
      <c r="H57" s="55">
        <f>'[1]DaimlerChrysler Services'!$B$16</f>
        <v>95</v>
      </c>
      <c r="I57" s="56">
        <f>'[1]DaimlerChrysler Services'!$B$17</f>
        <v>45</v>
      </c>
      <c r="J57" s="54">
        <f>'[1]DaimlerChrysler Services'!$B$18</f>
        <v>0</v>
      </c>
      <c r="K57" s="55">
        <f>'[1]DaimlerChrysler Services'!$B$19</f>
        <v>0</v>
      </c>
      <c r="L57" s="55">
        <f>'[1]DaimlerChrysler Services'!$B$20</f>
        <v>0</v>
      </c>
      <c r="M57" s="55">
        <f>'[1]DaimlerChrysler Services'!$B$21</f>
        <v>0</v>
      </c>
      <c r="N57" s="55">
        <f>'[1]DaimlerChrysler Services'!$B$22</f>
        <v>0</v>
      </c>
      <c r="O57" s="55">
        <f>'[1]DaimlerChrysler Services'!$B$23</f>
        <v>0</v>
      </c>
      <c r="P57" s="55">
        <f>'[1]DaimlerChrysler Services'!$B$24</f>
        <v>0</v>
      </c>
      <c r="Q57" s="56">
        <f>'[1]DaimlerChrysler Services'!$B$25</f>
        <v>0</v>
      </c>
      <c r="R57" s="54">
        <f>'[1]DaimlerChrysler Services'!$B$26</f>
        <v>1</v>
      </c>
      <c r="S57" s="55">
        <f>'[1]DaimlerChrysler Services'!$B$27</f>
        <v>1</v>
      </c>
      <c r="T57" s="56">
        <f>'[1]DaimlerChrysler Services'!$B$28</f>
        <v>0</v>
      </c>
      <c r="U57" s="57">
        <f>'[1]DaimlerChrysler Services'!$B$29</f>
        <v>0</v>
      </c>
      <c r="V57" s="57">
        <f>'[1]DaimlerChrysler Services'!$B$30</f>
        <v>1</v>
      </c>
      <c r="W57" s="57">
        <f>'[1]DaimlerChrysler Services'!$B$31</f>
        <v>432</v>
      </c>
      <c r="X57" s="57">
        <f>'[1]DaimlerChrysler Services'!$B$33</f>
        <v>0</v>
      </c>
      <c r="Y57" s="69">
        <f t="shared" si="2"/>
        <v>432</v>
      </c>
    </row>
    <row r="58" spans="1:25" s="2" customFormat="1" ht="12.75" hidden="1">
      <c r="A58" s="52">
        <v>10</v>
      </c>
      <c r="B58" s="53" t="s">
        <v>31</v>
      </c>
      <c r="C58" s="54">
        <f>'[1]Deutsche Leasing'!$B$10</f>
        <v>78</v>
      </c>
      <c r="D58" s="55">
        <f>'[1]Deutsche Leasing'!$B$12</f>
        <v>6</v>
      </c>
      <c r="E58" s="55">
        <f>'[1]Deutsche Leasing'!$B$13</f>
        <v>72</v>
      </c>
      <c r="F58" s="55">
        <f>'[1]Deutsche Leasing'!$B$14</f>
        <v>0</v>
      </c>
      <c r="G58" s="55">
        <f>'[1]Deutsche Leasing'!$B$15</f>
        <v>0</v>
      </c>
      <c r="H58" s="55">
        <f>'[1]Deutsche Leasing'!$B$16</f>
        <v>0</v>
      </c>
      <c r="I58" s="56">
        <f>'[1]Deutsche Leasing'!$B$17</f>
        <v>0</v>
      </c>
      <c r="J58" s="54">
        <f>'[1]Deutsche Leasing'!$B$18</f>
        <v>83</v>
      </c>
      <c r="K58" s="55">
        <f>'[1]Deutsche Leasing'!$B$19</f>
        <v>0</v>
      </c>
      <c r="L58" s="55">
        <f>'[1]Deutsche Leasing'!$B$20</f>
        <v>0</v>
      </c>
      <c r="M58" s="55">
        <f>'[1]Deutsche Leasing'!$B$21</f>
        <v>0</v>
      </c>
      <c r="N58" s="55">
        <f>'[1]Deutsche Leasing'!$B$22</f>
        <v>0</v>
      </c>
      <c r="O58" s="55">
        <f>'[1]Deutsche Leasing'!$B$23</f>
        <v>0</v>
      </c>
      <c r="P58" s="55">
        <f>'[1]Deutsche Leasing'!$B$24</f>
        <v>0</v>
      </c>
      <c r="Q58" s="56">
        <f>'[1]Deutsche Leasing'!$B$25</f>
        <v>0</v>
      </c>
      <c r="R58" s="54">
        <f>'[1]Deutsche Leasing'!$B$26</f>
        <v>1</v>
      </c>
      <c r="S58" s="55">
        <f>'[1]Deutsche Leasing'!$B$27</f>
        <v>0</v>
      </c>
      <c r="T58" s="56">
        <f>'[1]Deutsche Leasing'!$B$28</f>
        <v>0</v>
      </c>
      <c r="U58" s="57">
        <f>'[1]Deutsche Leasing'!$B$29</f>
        <v>2</v>
      </c>
      <c r="V58" s="57">
        <f>'[1]Deutsche Leasing'!$B$30</f>
        <v>0</v>
      </c>
      <c r="W58" s="57">
        <f>'[1]Deutsche Leasing'!$B$31</f>
        <v>164</v>
      </c>
      <c r="X58" s="57">
        <f>'[1]Deutsche Leasing'!$B$33</f>
        <v>0</v>
      </c>
      <c r="Y58" s="69">
        <f t="shared" si="2"/>
        <v>164</v>
      </c>
    </row>
    <row r="59" spans="1:25" s="2" customFormat="1" ht="12.75" hidden="1">
      <c r="A59" s="52">
        <v>11</v>
      </c>
      <c r="B59" s="53" t="s">
        <v>32</v>
      </c>
      <c r="C59" s="54">
        <f>'[1]EFL'!$B$10</f>
        <v>4829</v>
      </c>
      <c r="D59" s="55">
        <f>'[1]EFL'!$B$12</f>
        <v>2370</v>
      </c>
      <c r="E59" s="55">
        <f>'[1]EFL'!$B$13</f>
        <v>2435</v>
      </c>
      <c r="F59" s="55">
        <f>'[1]EFL'!$B$14</f>
        <v>179</v>
      </c>
      <c r="G59" s="55">
        <f>'[1]EFL'!$B$15</f>
        <v>1289</v>
      </c>
      <c r="H59" s="55">
        <f>'[1]EFL'!$B$16</f>
        <v>967</v>
      </c>
      <c r="I59" s="56">
        <f>'[1]EFL'!$B$17</f>
        <v>24</v>
      </c>
      <c r="J59" s="54">
        <f>'[1]EFL'!$B$18</f>
        <v>2231</v>
      </c>
      <c r="K59" s="55">
        <f>'[1]EFL'!$B$19</f>
        <v>309</v>
      </c>
      <c r="L59" s="55">
        <f>'[1]EFL'!$B$20</f>
        <v>22</v>
      </c>
      <c r="M59" s="55">
        <f>'[1]EFL'!$B$21</f>
        <v>28</v>
      </c>
      <c r="N59" s="55">
        <f>'[1]EFL'!$B$22</f>
        <v>246</v>
      </c>
      <c r="O59" s="55">
        <f>'[1]EFL'!$B$23</f>
        <v>74</v>
      </c>
      <c r="P59" s="55">
        <f>'[1]EFL'!$B$24</f>
        <v>176</v>
      </c>
      <c r="Q59" s="56">
        <f>'[1]EFL'!$B$25</f>
        <v>1376</v>
      </c>
      <c r="R59" s="54">
        <f>'[1]EFL'!$B$26</f>
        <v>851</v>
      </c>
      <c r="S59" s="55">
        <f>'[1]EFL'!$B$27</f>
        <v>751</v>
      </c>
      <c r="T59" s="56">
        <f>'[1]EFL'!$B$28</f>
        <v>100</v>
      </c>
      <c r="U59" s="57">
        <f>'[1]EFL'!$B$29</f>
        <v>0</v>
      </c>
      <c r="V59" s="57">
        <f>'[1]EFL'!$B$30</f>
        <v>0</v>
      </c>
      <c r="W59" s="57">
        <f>'[1]EFL'!$B$31</f>
        <v>7911</v>
      </c>
      <c r="X59" s="57">
        <f>'[1]EFL'!$B$33</f>
        <v>0</v>
      </c>
      <c r="Y59" s="69">
        <f t="shared" si="2"/>
        <v>7911</v>
      </c>
    </row>
    <row r="60" spans="1:25" s="2" customFormat="1" ht="12.75" hidden="1">
      <c r="A60" s="52">
        <v>12</v>
      </c>
      <c r="B60" s="53" t="s">
        <v>33</v>
      </c>
      <c r="C60" s="54">
        <f>'[1]Fortis Lease'!$B$10</f>
        <v>0</v>
      </c>
      <c r="D60" s="55">
        <f>'[1]Fortis Lease'!$B$12</f>
        <v>0</v>
      </c>
      <c r="E60" s="55">
        <f>'[1]Fortis Lease'!$B$13</f>
        <v>0</v>
      </c>
      <c r="F60" s="55">
        <f>'[1]Fortis Lease'!$B$14</f>
        <v>0</v>
      </c>
      <c r="G60" s="55">
        <f>'[1]Fortis Lease'!$B$15</f>
        <v>0</v>
      </c>
      <c r="H60" s="55">
        <f>'[1]Fortis Lease'!$B$16</f>
        <v>0</v>
      </c>
      <c r="I60" s="56">
        <f>'[1]Fortis Lease'!$B$17</f>
        <v>0</v>
      </c>
      <c r="J60" s="54">
        <f>'[1]Fortis Lease'!$B$18</f>
        <v>0</v>
      </c>
      <c r="K60" s="55">
        <f>'[1]Fortis Lease'!$B$19</f>
        <v>0</v>
      </c>
      <c r="L60" s="55">
        <f>'[1]Fortis Lease'!$B$20</f>
        <v>0</v>
      </c>
      <c r="M60" s="55">
        <f>'[1]Fortis Lease'!$B$21</f>
        <v>0</v>
      </c>
      <c r="N60" s="55">
        <f>'[1]Fortis Lease'!$B$22</f>
        <v>0</v>
      </c>
      <c r="O60" s="55">
        <f>'[1]Fortis Lease'!$B$23</f>
        <v>0</v>
      </c>
      <c r="P60" s="55">
        <f>'[1]Fortis Lease'!$B$24</f>
        <v>0</v>
      </c>
      <c r="Q60" s="56">
        <f>'[1]Fortis Lease'!$B$25</f>
        <v>0</v>
      </c>
      <c r="R60" s="54">
        <f>'[1]Fortis Lease'!$B$26</f>
        <v>0</v>
      </c>
      <c r="S60" s="55">
        <f>'[1]Fortis Lease'!$B$27</f>
        <v>0</v>
      </c>
      <c r="T60" s="56">
        <f>'[1]Fortis Lease'!$B$28</f>
        <v>0</v>
      </c>
      <c r="U60" s="57">
        <f>'[1]Fortis Lease'!$B$29</f>
        <v>0</v>
      </c>
      <c r="V60" s="57">
        <f>'[1]Fortis Lease'!$B$30</f>
        <v>0</v>
      </c>
      <c r="W60" s="57">
        <f>'[1]Fortis Lease'!$B$31</f>
        <v>0</v>
      </c>
      <c r="X60" s="57">
        <f>'[1]Fortis Lease'!$B$33</f>
        <v>0</v>
      </c>
      <c r="Y60" s="69">
        <f t="shared" si="2"/>
        <v>0</v>
      </c>
    </row>
    <row r="61" spans="1:25" s="2" customFormat="1" ht="12.75" hidden="1">
      <c r="A61" s="52">
        <v>13</v>
      </c>
      <c r="B61" s="53" t="s">
        <v>34</v>
      </c>
      <c r="C61" s="54">
        <f>'[1]Handlowy Leasing'!$B$10</f>
        <v>0</v>
      </c>
      <c r="D61" s="55">
        <f>'[1]Handlowy Leasing'!$B$12</f>
        <v>0</v>
      </c>
      <c r="E61" s="55">
        <f>'[1]Handlowy Leasing'!$B$13</f>
        <v>0</v>
      </c>
      <c r="F61" s="55">
        <f>'[1]Handlowy Leasing'!$B$14</f>
        <v>0</v>
      </c>
      <c r="G61" s="55">
        <f>'[1]Handlowy Leasing'!$B$15</f>
        <v>0</v>
      </c>
      <c r="H61" s="55">
        <f>'[1]Handlowy Leasing'!$B$16</f>
        <v>0</v>
      </c>
      <c r="I61" s="56">
        <f>'[1]Handlowy Leasing'!$B$17</f>
        <v>0</v>
      </c>
      <c r="J61" s="54">
        <f>'[1]Handlowy Leasing'!$B$18</f>
        <v>0</v>
      </c>
      <c r="K61" s="55">
        <f>'[1]Handlowy Leasing'!$B$19</f>
        <v>0</v>
      </c>
      <c r="L61" s="55">
        <f>'[1]Handlowy Leasing'!$B$20</f>
        <v>0</v>
      </c>
      <c r="M61" s="55">
        <f>'[1]Handlowy Leasing'!$B$21</f>
        <v>0</v>
      </c>
      <c r="N61" s="55">
        <f>'[1]Handlowy Leasing'!$B$22</f>
        <v>0</v>
      </c>
      <c r="O61" s="55">
        <f>'[1]Handlowy Leasing'!$B$23</f>
        <v>0</v>
      </c>
      <c r="P61" s="55">
        <f>'[1]Handlowy Leasing'!$B$24</f>
        <v>0</v>
      </c>
      <c r="Q61" s="56">
        <f>'[1]Handlowy Leasing'!$B$25</f>
        <v>0</v>
      </c>
      <c r="R61" s="54">
        <f>'[1]Handlowy Leasing'!$B$26</f>
        <v>0</v>
      </c>
      <c r="S61" s="55">
        <f>'[1]Handlowy Leasing'!$B$27</f>
        <v>0</v>
      </c>
      <c r="T61" s="56">
        <f>'[1]Handlowy Leasing'!$B$28</f>
        <v>0</v>
      </c>
      <c r="U61" s="57">
        <f>'[1]Handlowy Leasing'!$B$29</f>
        <v>0</v>
      </c>
      <c r="V61" s="57">
        <f>'[1]Handlowy Leasing'!$B$30</f>
        <v>0</v>
      </c>
      <c r="W61" s="57">
        <f>'[1]Handlowy Leasing'!$B$31</f>
        <v>0</v>
      </c>
      <c r="X61" s="57">
        <f>'[1]Handlowy Leasing'!$B$33</f>
        <v>0</v>
      </c>
      <c r="Y61" s="69">
        <f t="shared" si="2"/>
        <v>0</v>
      </c>
    </row>
    <row r="62" spans="1:25" s="2" customFormat="1" ht="12.75" hidden="1">
      <c r="A62" s="52">
        <v>14</v>
      </c>
      <c r="B62" s="53" t="s">
        <v>35</v>
      </c>
      <c r="C62" s="54">
        <f>'[1]IKB Leasing'!$B$10</f>
        <v>0</v>
      </c>
      <c r="D62" s="55">
        <f>'[1]IKB Leasing'!$B$12</f>
        <v>0</v>
      </c>
      <c r="E62" s="55">
        <f>'[1]IKB Leasing'!$B$13</f>
        <v>0</v>
      </c>
      <c r="F62" s="55">
        <f>'[1]IKB Leasing'!$B$14</f>
        <v>0</v>
      </c>
      <c r="G62" s="55">
        <f>'[1]IKB Leasing'!$B$15</f>
        <v>0</v>
      </c>
      <c r="H62" s="55">
        <f>'[1]IKB Leasing'!$B$16</f>
        <v>0</v>
      </c>
      <c r="I62" s="56">
        <f>'[1]IKB Leasing'!$B$17</f>
        <v>0</v>
      </c>
      <c r="J62" s="54">
        <f>'[1]IKB Leasing'!$B$18</f>
        <v>0</v>
      </c>
      <c r="K62" s="55">
        <f>'[1]IKB Leasing'!$B$19</f>
        <v>0</v>
      </c>
      <c r="L62" s="55">
        <f>'[1]IKB Leasing'!$B$20</f>
        <v>0</v>
      </c>
      <c r="M62" s="55">
        <f>'[1]IKB Leasing'!$B$21</f>
        <v>0</v>
      </c>
      <c r="N62" s="55">
        <f>'[1]IKB Leasing'!$B$22</f>
        <v>0</v>
      </c>
      <c r="O62" s="55">
        <f>'[1]IKB Leasing'!$B$23</f>
        <v>0</v>
      </c>
      <c r="P62" s="55">
        <f>'[1]IKB Leasing'!$B$24</f>
        <v>0</v>
      </c>
      <c r="Q62" s="56">
        <f>'[1]IKB Leasing'!$B$25</f>
        <v>0</v>
      </c>
      <c r="R62" s="54">
        <f>'[1]IKB Leasing'!$B$26</f>
        <v>0</v>
      </c>
      <c r="S62" s="55">
        <f>'[1]IKB Leasing'!$B$27</f>
        <v>0</v>
      </c>
      <c r="T62" s="56">
        <f>'[1]IKB Leasing'!$B$28</f>
        <v>0</v>
      </c>
      <c r="U62" s="57">
        <f>'[1]IKB Leasing'!$B$29</f>
        <v>0</v>
      </c>
      <c r="V62" s="57">
        <f>'[1]IKB Leasing'!$B$30</f>
        <v>0</v>
      </c>
      <c r="W62" s="57">
        <f>'[1]IKB Leasing'!$B$31</f>
        <v>0</v>
      </c>
      <c r="X62" s="57">
        <f>'[1]IKB Leasing'!$B$33</f>
        <v>0</v>
      </c>
      <c r="Y62" s="69">
        <f t="shared" si="2"/>
        <v>0</v>
      </c>
    </row>
    <row r="63" spans="1:25" s="2" customFormat="1" ht="12.75" hidden="1">
      <c r="A63" s="52">
        <v>15</v>
      </c>
      <c r="B63" s="53" t="s">
        <v>36</v>
      </c>
      <c r="C63" s="54">
        <f>'[1]ING Lease'!$B$10</f>
        <v>353</v>
      </c>
      <c r="D63" s="55">
        <f>'[1]ING Lease'!$B$12</f>
        <v>346</v>
      </c>
      <c r="E63" s="55">
        <f>'[1]ING Lease'!$B$13</f>
        <v>3</v>
      </c>
      <c r="F63" s="55">
        <f>'[1]ING Lease'!$B$14</f>
        <v>0</v>
      </c>
      <c r="G63" s="55">
        <f>'[1]ING Lease'!$B$15</f>
        <v>3</v>
      </c>
      <c r="H63" s="55">
        <f>'[1]ING Lease'!$B$16</f>
        <v>0</v>
      </c>
      <c r="I63" s="56">
        <f>'[1]ING Lease'!$B$17</f>
        <v>4</v>
      </c>
      <c r="J63" s="54">
        <f>'[1]ING Lease'!$B$18</f>
        <v>9</v>
      </c>
      <c r="K63" s="55">
        <f>'[1]ING Lease'!$B$19</f>
        <v>0</v>
      </c>
      <c r="L63" s="55">
        <f>'[1]ING Lease'!$B$20</f>
        <v>0</v>
      </c>
      <c r="M63" s="55">
        <f>'[1]ING Lease'!$B$21</f>
        <v>1</v>
      </c>
      <c r="N63" s="55">
        <f>'[1]ING Lease'!$B$22</f>
        <v>0</v>
      </c>
      <c r="O63" s="55">
        <f>'[1]ING Lease'!$B$23</f>
        <v>0</v>
      </c>
      <c r="P63" s="55">
        <f>'[1]ING Lease'!$B$24</f>
        <v>0</v>
      </c>
      <c r="Q63" s="56">
        <f>'[1]ING Lease'!$B$25</f>
        <v>8</v>
      </c>
      <c r="R63" s="54">
        <f>'[1]ING Lease'!$B$26</f>
        <v>1</v>
      </c>
      <c r="S63" s="55">
        <f>'[1]ING Lease'!$B$27</f>
        <v>1</v>
      </c>
      <c r="T63" s="56">
        <f>'[1]ING Lease'!$B$28</f>
        <v>0</v>
      </c>
      <c r="U63" s="57">
        <f>'[1]ING Lease'!$B$29</f>
        <v>0</v>
      </c>
      <c r="V63" s="57">
        <f>'[1]ING Lease'!$B$30</f>
        <v>1</v>
      </c>
      <c r="W63" s="57">
        <f>'[1]ING Lease'!$B$31</f>
        <v>364</v>
      </c>
      <c r="X63" s="57">
        <f>'[1]ING Lease'!$B$33</f>
        <v>8</v>
      </c>
      <c r="Y63" s="69">
        <f t="shared" si="2"/>
        <v>372</v>
      </c>
    </row>
    <row r="64" spans="1:25" s="2" customFormat="1" ht="12.75" hidden="1">
      <c r="A64" s="52">
        <v>16</v>
      </c>
      <c r="B64" s="53" t="s">
        <v>37</v>
      </c>
      <c r="C64" s="54">
        <f>'[1]Kredyt Lease'!$B$10</f>
        <v>106</v>
      </c>
      <c r="D64" s="55">
        <f>'[1]Kredyt Lease'!$B$12</f>
        <v>40</v>
      </c>
      <c r="E64" s="55">
        <f>'[1]Kredyt Lease'!$B$13</f>
        <v>57</v>
      </c>
      <c r="F64" s="55">
        <f>'[1]Kredyt Lease'!$B$14</f>
        <v>8</v>
      </c>
      <c r="G64" s="55">
        <f>'[1]Kredyt Lease'!$B$15</f>
        <v>8</v>
      </c>
      <c r="H64" s="55">
        <f>'[1]Kredyt Lease'!$B$16</f>
        <v>41</v>
      </c>
      <c r="I64" s="56">
        <f>'[1]Kredyt Lease'!$B$17</f>
        <v>9</v>
      </c>
      <c r="J64" s="54">
        <f>'[1]Kredyt Lease'!$B$18</f>
        <v>8</v>
      </c>
      <c r="K64" s="55">
        <f>'[1]Kredyt Lease'!$B$19</f>
        <v>0</v>
      </c>
      <c r="L64" s="55">
        <f>'[1]Kredyt Lease'!$B$20</f>
        <v>0</v>
      </c>
      <c r="M64" s="55">
        <f>'[1]Kredyt Lease'!$B$21</f>
        <v>0</v>
      </c>
      <c r="N64" s="55">
        <f>'[1]Kredyt Lease'!$B$22</f>
        <v>2</v>
      </c>
      <c r="O64" s="55">
        <f>'[1]Kredyt Lease'!$B$23</f>
        <v>0</v>
      </c>
      <c r="P64" s="55">
        <f>'[1]Kredyt Lease'!$B$24</f>
        <v>3</v>
      </c>
      <c r="Q64" s="56">
        <f>'[1]Kredyt Lease'!$B$25</f>
        <v>3</v>
      </c>
      <c r="R64" s="54">
        <f>'[1]Kredyt Lease'!$B$26</f>
        <v>0</v>
      </c>
      <c r="S64" s="55">
        <f>'[1]Kredyt Lease'!$B$27</f>
        <v>0</v>
      </c>
      <c r="T64" s="56">
        <f>'[1]Kredyt Lease'!$B$28</f>
        <v>0</v>
      </c>
      <c r="U64" s="57">
        <f>'[1]Kredyt Lease'!$B$29</f>
        <v>0</v>
      </c>
      <c r="V64" s="57">
        <f>'[1]Kredyt Lease'!$B$30</f>
        <v>3</v>
      </c>
      <c r="W64" s="57">
        <f>'[1]Kredyt Lease'!$B$31</f>
        <v>117</v>
      </c>
      <c r="X64" s="57">
        <f>'[1]Kredyt Lease'!$B$33</f>
        <v>0</v>
      </c>
      <c r="Y64" s="69">
        <f t="shared" si="2"/>
        <v>117</v>
      </c>
    </row>
    <row r="65" spans="1:25" s="2" customFormat="1" ht="12.75" hidden="1">
      <c r="A65" s="52">
        <v>18</v>
      </c>
      <c r="B65" s="53" t="s">
        <v>60</v>
      </c>
      <c r="C65" s="54">
        <f>'[1]Futura Leasing'!$B$10</f>
        <v>1357</v>
      </c>
      <c r="D65" s="55">
        <f>'[1]Futura Leasing'!$B$12</f>
        <v>1088</v>
      </c>
      <c r="E65" s="55">
        <f>'[1]Futura Leasing'!$B$13</f>
        <v>269</v>
      </c>
      <c r="F65" s="55">
        <f>'[1]Futura Leasing'!$B$14</f>
        <v>67</v>
      </c>
      <c r="G65" s="55">
        <f>'[1]Futura Leasing'!$B$15</f>
        <v>202</v>
      </c>
      <c r="H65" s="55">
        <f>'[1]Futura Leasing'!$B$16</f>
        <v>0</v>
      </c>
      <c r="I65" s="56">
        <f>'[1]Futura Leasing'!$B$17</f>
        <v>0</v>
      </c>
      <c r="J65" s="54">
        <f>'[1]Futura Leasing'!$B$18</f>
        <v>0</v>
      </c>
      <c r="K65" s="55">
        <f>'[1]Futura Leasing'!$B$19</f>
        <v>0</v>
      </c>
      <c r="L65" s="55">
        <f>'[1]Futura Leasing'!$B$20</f>
        <v>0</v>
      </c>
      <c r="M65" s="55">
        <f>'[1]Futura Leasing'!$B$21</f>
        <v>0</v>
      </c>
      <c r="N65" s="55">
        <f>'[1]Futura Leasing'!$B$22</f>
        <v>0</v>
      </c>
      <c r="O65" s="55">
        <f>'[1]Futura Leasing'!$B$23</f>
        <v>0</v>
      </c>
      <c r="P65" s="55">
        <f>'[1]Futura Leasing'!$B$24</f>
        <v>0</v>
      </c>
      <c r="Q65" s="56">
        <f>'[1]Futura Leasing'!$B$25</f>
        <v>0</v>
      </c>
      <c r="R65" s="54">
        <f>'[1]Futura Leasing'!$B$26</f>
        <v>0</v>
      </c>
      <c r="S65" s="55">
        <f>'[1]Futura Leasing'!$B$27</f>
        <v>0</v>
      </c>
      <c r="T65" s="56">
        <f>'[1]Futura Leasing'!$B$28</f>
        <v>0</v>
      </c>
      <c r="U65" s="57">
        <f>'[1]Futura Leasing'!$B$29</f>
        <v>0</v>
      </c>
      <c r="V65" s="57">
        <f>'[1]Futura Leasing'!$B$30</f>
        <v>0</v>
      </c>
      <c r="W65" s="57">
        <f>'[1]Futura Leasing'!$B$31</f>
        <v>1357</v>
      </c>
      <c r="X65" s="57">
        <f>'[1]Futura Leasing'!$B$33</f>
        <v>0</v>
      </c>
      <c r="Y65" s="69">
        <f aca="true" t="shared" si="3" ref="Y65:Y70">SUM(W65:X65)</f>
        <v>1357</v>
      </c>
    </row>
    <row r="66" spans="1:25" s="2" customFormat="1" ht="12.75" hidden="1">
      <c r="A66" s="52">
        <v>19</v>
      </c>
      <c r="B66" s="53" t="s">
        <v>38</v>
      </c>
      <c r="C66" s="62">
        <f>'[1]NL Leasing'!$B$10</f>
        <v>70</v>
      </c>
      <c r="D66" s="63">
        <f>'[1]NL Leasing'!$B$12</f>
        <v>4</v>
      </c>
      <c r="E66" s="63">
        <f>'[1]NL Leasing'!$B$13</f>
        <v>1</v>
      </c>
      <c r="F66" s="63">
        <f>'[1]NL Leasing'!$B$14</f>
        <v>0</v>
      </c>
      <c r="G66" s="63">
        <f>'[1]NL Leasing'!$B$15</f>
        <v>1</v>
      </c>
      <c r="H66" s="63">
        <f>'[1]NL Leasing'!$B$16</f>
        <v>65</v>
      </c>
      <c r="I66" s="64">
        <f>'[1]NL Leasing'!$B$17</f>
        <v>0</v>
      </c>
      <c r="J66" s="65">
        <f>'[1]NL Leasing'!$B$18</f>
        <v>0</v>
      </c>
      <c r="K66" s="63">
        <f>'[1]NL Leasing'!$B$19</f>
        <v>0</v>
      </c>
      <c r="L66" s="63">
        <f>'[1]NL Leasing'!$B$20</f>
        <v>0</v>
      </c>
      <c r="M66" s="63">
        <f>'[1]NL Leasing'!$B$21</f>
        <v>0</v>
      </c>
      <c r="N66" s="63">
        <f>'[1]NL Leasing'!$B$22</f>
        <v>0</v>
      </c>
      <c r="O66" s="63">
        <f>'[1]NL Leasing'!$B$23</f>
        <v>0</v>
      </c>
      <c r="P66" s="63">
        <f>'[1]NL Leasing'!$B$24</f>
        <v>0</v>
      </c>
      <c r="Q66" s="64">
        <f>'[1]NL Leasing'!$B$25</f>
        <v>0</v>
      </c>
      <c r="R66" s="65">
        <f>'[1]NL Leasing'!$B$26</f>
        <v>0</v>
      </c>
      <c r="S66" s="63">
        <f>'[1]NL Leasing'!$B$27</f>
        <v>0</v>
      </c>
      <c r="T66" s="64">
        <f>'[1]NL Leasing'!$B$28</f>
        <v>0</v>
      </c>
      <c r="U66" s="66">
        <f>'[1]NL Leasing'!$B$29</f>
        <v>0</v>
      </c>
      <c r="V66" s="66">
        <f>'[1]NL Leasing'!$B$30</f>
        <v>0</v>
      </c>
      <c r="W66" s="66">
        <f>'[1]NL Leasing'!$B$31</f>
        <v>70</v>
      </c>
      <c r="X66" s="66">
        <f>'[1]NL Leasing'!$B$33</f>
        <v>0</v>
      </c>
      <c r="Y66" s="69">
        <f t="shared" si="3"/>
        <v>70</v>
      </c>
    </row>
    <row r="67" spans="1:25" s="2" customFormat="1" ht="12.75" hidden="1">
      <c r="A67" s="52">
        <v>20</v>
      </c>
      <c r="B67" s="53" t="s">
        <v>40</v>
      </c>
      <c r="C67" s="54">
        <f>'[1]Noma 2'!$B$10</f>
        <v>74</v>
      </c>
      <c r="D67" s="55">
        <f>'[1]Noma 2'!$B$12</f>
        <v>36</v>
      </c>
      <c r="E67" s="55">
        <f>'[1]Noma 2'!$B$13</f>
        <v>32</v>
      </c>
      <c r="F67" s="55">
        <f>'[1]Noma 2'!$B$14</f>
        <v>2</v>
      </c>
      <c r="G67" s="55">
        <f>'[1]Noma 2'!$B$15</f>
        <v>16</v>
      </c>
      <c r="H67" s="55">
        <f>'[1]Noma 2'!$B$16</f>
        <v>14</v>
      </c>
      <c r="I67" s="56">
        <f>'[1]Noma 2'!$B$17</f>
        <v>6</v>
      </c>
      <c r="J67" s="54">
        <f>'[1]Noma 2'!$B$18</f>
        <v>23</v>
      </c>
      <c r="K67" s="55">
        <f>'[1]Noma 2'!$B$19</f>
        <v>8</v>
      </c>
      <c r="L67" s="55">
        <f>'[1]Noma 2'!$B$20</f>
        <v>0</v>
      </c>
      <c r="M67" s="55">
        <f>'[1]Noma 2'!$B$21</f>
        <v>2</v>
      </c>
      <c r="N67" s="55">
        <f>'[1]Noma 2'!$B$22</f>
        <v>0</v>
      </c>
      <c r="O67" s="55">
        <f>'[1]Noma 2'!$B$23</f>
        <v>0</v>
      </c>
      <c r="P67" s="55">
        <f>'[1]Noma 2'!$B$24</f>
        <v>2</v>
      </c>
      <c r="Q67" s="56">
        <f>'[1]Noma 2'!$B$25</f>
        <v>11</v>
      </c>
      <c r="R67" s="54">
        <f>'[1]Noma 2'!$B$26</f>
        <v>2</v>
      </c>
      <c r="S67" s="55">
        <f>'[1]Noma 2'!$B$27</f>
        <v>2</v>
      </c>
      <c r="T67" s="56">
        <f>'[1]Noma 2'!$B$28</f>
        <v>0</v>
      </c>
      <c r="U67" s="57">
        <f>'[1]Noma 2'!$B$29</f>
        <v>0</v>
      </c>
      <c r="V67" s="57">
        <f>'[1]Noma 2'!$B$30</f>
        <v>8</v>
      </c>
      <c r="W67" s="57">
        <f>'[1]Noma 2'!$B$31</f>
        <v>107</v>
      </c>
      <c r="X67" s="57">
        <f>'[1]Noma 2'!$B$33</f>
        <v>0</v>
      </c>
      <c r="Y67" s="69">
        <f t="shared" si="3"/>
        <v>107</v>
      </c>
    </row>
    <row r="68" spans="1:25" s="2" customFormat="1" ht="12.75" hidden="1">
      <c r="A68" s="52">
        <v>21</v>
      </c>
      <c r="B68" s="53" t="s">
        <v>39</v>
      </c>
      <c r="C68" s="54">
        <f>'[1]Nordea Finance'!$B$10</f>
        <v>67</v>
      </c>
      <c r="D68" s="55">
        <f>'[1]Nordea Finance'!$B$12</f>
        <v>57</v>
      </c>
      <c r="E68" s="55">
        <f>'[1]Nordea Finance'!$B$13</f>
        <v>10</v>
      </c>
      <c r="F68" s="55">
        <f>'[1]Nordea Finance'!$B$14</f>
        <v>0</v>
      </c>
      <c r="G68" s="55">
        <f>'[1]Nordea Finance'!$B$15</f>
        <v>4</v>
      </c>
      <c r="H68" s="55">
        <f>'[1]Nordea Finance'!$B$16</f>
        <v>6</v>
      </c>
      <c r="I68" s="56">
        <f>'[1]Nordea Finance'!$B$17</f>
        <v>0</v>
      </c>
      <c r="J68" s="54">
        <f>'[1]Nordea Finance'!$B$18</f>
        <v>138</v>
      </c>
      <c r="K68" s="55">
        <f>'[1]Nordea Finance'!$B$19</f>
        <v>14</v>
      </c>
      <c r="L68" s="55">
        <f>'[1]Nordea Finance'!$B$20</f>
        <v>0</v>
      </c>
      <c r="M68" s="55">
        <f>'[1]Nordea Finance'!$B$21</f>
        <v>1</v>
      </c>
      <c r="N68" s="55">
        <f>'[1]Nordea Finance'!$B$22</f>
        <v>0</v>
      </c>
      <c r="O68" s="55">
        <f>'[1]Nordea Finance'!$B$23</f>
        <v>0</v>
      </c>
      <c r="P68" s="55">
        <f>'[1]Nordea Finance'!$B$24</f>
        <v>22</v>
      </c>
      <c r="Q68" s="56">
        <f>'[1]Nordea Finance'!$B$25</f>
        <v>101</v>
      </c>
      <c r="R68" s="54">
        <f>'[1]Nordea Finance'!$B$26</f>
        <v>34</v>
      </c>
      <c r="S68" s="55">
        <f>'[1]Nordea Finance'!$B$27</f>
        <v>34</v>
      </c>
      <c r="T68" s="56">
        <f>'[1]Nordea Finance'!$B$28</f>
        <v>0</v>
      </c>
      <c r="U68" s="57">
        <f>'[1]Nordea Finance'!$B$29</f>
        <v>0</v>
      </c>
      <c r="V68" s="57">
        <f>'[1]Nordea Finance'!$B$30</f>
        <v>3</v>
      </c>
      <c r="W68" s="57">
        <f>'[1]Nordea Finance'!$B$31</f>
        <v>242</v>
      </c>
      <c r="X68" s="57">
        <f>'[1]Nordea Finance'!$B$33</f>
        <v>0</v>
      </c>
      <c r="Y68" s="69">
        <f t="shared" si="3"/>
        <v>242</v>
      </c>
    </row>
    <row r="69" spans="1:25" s="2" customFormat="1" ht="12.75" hidden="1">
      <c r="A69" s="52">
        <v>22</v>
      </c>
      <c r="B69" s="53" t="s">
        <v>41</v>
      </c>
      <c r="C69" s="54">
        <f>'[1]Orix'!$B$10</f>
        <v>125</v>
      </c>
      <c r="D69" s="55">
        <f>'[1]Orix'!$B$12</f>
        <v>88</v>
      </c>
      <c r="E69" s="55">
        <f>'[1]Orix'!$B$13</f>
        <v>0</v>
      </c>
      <c r="F69" s="55">
        <f>'[1]Orix'!$B$14</f>
        <v>0</v>
      </c>
      <c r="G69" s="55">
        <f>'[1]Orix'!$B$15</f>
        <v>0</v>
      </c>
      <c r="H69" s="55">
        <f>'[1]Orix'!$B$16</f>
        <v>34</v>
      </c>
      <c r="I69" s="56">
        <f>'[1]Orix'!$B$17</f>
        <v>3</v>
      </c>
      <c r="J69" s="54">
        <f>'[1]Orix'!$B$18</f>
        <v>166</v>
      </c>
      <c r="K69" s="55">
        <f>'[1]Orix'!$B$19</f>
        <v>1</v>
      </c>
      <c r="L69" s="55">
        <f>'[1]Orix'!$B$20</f>
        <v>0</v>
      </c>
      <c r="M69" s="55">
        <f>'[1]Orix'!$B$21</f>
        <v>7</v>
      </c>
      <c r="N69" s="55">
        <f>'[1]Orix'!$B$22</f>
        <v>4</v>
      </c>
      <c r="O69" s="55">
        <f>'[1]Orix'!$B$23</f>
        <v>12</v>
      </c>
      <c r="P69" s="55">
        <f>'[1]Orix'!$B$24</f>
        <v>7</v>
      </c>
      <c r="Q69" s="56">
        <f>'[1]Orix'!$B$25</f>
        <v>135</v>
      </c>
      <c r="R69" s="54">
        <f>'[1]Orix'!$B$26</f>
        <v>236</v>
      </c>
      <c r="S69" s="55">
        <f>'[1]Orix'!$B$27</f>
        <v>236</v>
      </c>
      <c r="T69" s="56">
        <f>'[1]Orix'!$B$28</f>
        <v>0</v>
      </c>
      <c r="U69" s="57">
        <f>'[1]Orix'!$B$29</f>
        <v>0</v>
      </c>
      <c r="V69" s="57">
        <f>'[1]Orix'!$B$30</f>
        <v>0</v>
      </c>
      <c r="W69" s="57">
        <f>'[1]Orix'!$B$31</f>
        <v>527</v>
      </c>
      <c r="X69" s="57">
        <f>'[1]Orix'!$B$33</f>
        <v>0</v>
      </c>
      <c r="Y69" s="69">
        <f t="shared" si="3"/>
        <v>527</v>
      </c>
    </row>
    <row r="70" spans="1:25" s="2" customFormat="1" ht="12.75" hidden="1">
      <c r="A70" s="52">
        <v>23</v>
      </c>
      <c r="B70" s="53" t="s">
        <v>42</v>
      </c>
      <c r="C70" s="54">
        <f>'[1]Pekao Leasing'!$B$10</f>
        <v>763</v>
      </c>
      <c r="D70" s="55">
        <f>'[1]Pekao Leasing'!$B$12</f>
        <v>0</v>
      </c>
      <c r="E70" s="55">
        <f>'[1]Pekao Leasing'!$B$13</f>
        <v>0</v>
      </c>
      <c r="F70" s="55">
        <f>'[1]Pekao Leasing'!$B$14</f>
        <v>0</v>
      </c>
      <c r="G70" s="55">
        <f>'[1]Pekao Leasing'!$B$15</f>
        <v>0</v>
      </c>
      <c r="H70" s="55">
        <f>'[1]Pekao Leasing'!$B$16</f>
        <v>0</v>
      </c>
      <c r="I70" s="56">
        <f>'[1]Pekao Leasing'!$B$17</f>
        <v>0</v>
      </c>
      <c r="J70" s="54">
        <f>'[1]Pekao Leasing'!$B$18</f>
        <v>187</v>
      </c>
      <c r="K70" s="55">
        <f>'[1]Pekao Leasing'!$B$19</f>
        <v>0</v>
      </c>
      <c r="L70" s="55">
        <f>'[1]Pekao Leasing'!$B$20</f>
        <v>0</v>
      </c>
      <c r="M70" s="55">
        <f>'[1]Pekao Leasing'!$B$21</f>
        <v>0</v>
      </c>
      <c r="N70" s="55">
        <f>'[1]Pekao Leasing'!$B$22</f>
        <v>0</v>
      </c>
      <c r="O70" s="55">
        <f>'[1]Pekao Leasing'!$B$23</f>
        <v>0</v>
      </c>
      <c r="P70" s="55">
        <f>'[1]Pekao Leasing'!$B$24</f>
        <v>0</v>
      </c>
      <c r="Q70" s="56">
        <f>'[1]Pekao Leasing'!$B$25</f>
        <v>0</v>
      </c>
      <c r="R70" s="54">
        <f>'[1]Pekao Leasing'!$B$26</f>
        <v>32</v>
      </c>
      <c r="S70" s="55">
        <f>'[1]Pekao Leasing'!$B$27</f>
        <v>0</v>
      </c>
      <c r="T70" s="56">
        <f>'[1]Pekao Leasing'!$B$28</f>
        <v>0</v>
      </c>
      <c r="U70" s="57">
        <f>'[1]Pekao Leasing'!$B$29</f>
        <v>2</v>
      </c>
      <c r="V70" s="57">
        <f>'[1]Pekao Leasing'!$B$30</f>
        <v>34</v>
      </c>
      <c r="W70" s="57">
        <f>'[1]Pekao Leasing'!$B$31</f>
        <v>1018</v>
      </c>
      <c r="X70" s="57">
        <f>'[1]Pekao Leasing'!$B$33</f>
        <v>4</v>
      </c>
      <c r="Y70" s="69">
        <f t="shared" si="3"/>
        <v>1022</v>
      </c>
    </row>
    <row r="71" spans="1:25" s="2" customFormat="1" ht="12.75" hidden="1">
      <c r="A71" s="52">
        <v>24</v>
      </c>
      <c r="B71" s="53" t="s">
        <v>43</v>
      </c>
      <c r="C71" s="54">
        <f>'[1]Raiffeisen Leasing'!$B$10</f>
        <v>3442</v>
      </c>
      <c r="D71" s="55">
        <f>'[1]Raiffeisen Leasing'!$B$12</f>
        <v>1646</v>
      </c>
      <c r="E71" s="55">
        <f>'[1]Raiffeisen Leasing'!$B$13</f>
        <v>1743</v>
      </c>
      <c r="F71" s="55">
        <f>'[1]Raiffeisen Leasing'!$B$14</f>
        <v>580</v>
      </c>
      <c r="G71" s="55">
        <f>'[1]Raiffeisen Leasing'!$B$15</f>
        <v>276</v>
      </c>
      <c r="H71" s="55">
        <f>'[1]Raiffeisen Leasing'!$B$16</f>
        <v>887</v>
      </c>
      <c r="I71" s="56">
        <f>'[1]Raiffeisen Leasing'!$B$17</f>
        <v>53</v>
      </c>
      <c r="J71" s="54">
        <f>'[1]Raiffeisen Leasing'!$B$18</f>
        <v>4088</v>
      </c>
      <c r="K71" s="55">
        <f>'[1]Raiffeisen Leasing'!$B$19</f>
        <v>101</v>
      </c>
      <c r="L71" s="55">
        <f>'[1]Raiffeisen Leasing'!$B$20</f>
        <v>12</v>
      </c>
      <c r="M71" s="55">
        <f>'[1]Raiffeisen Leasing'!$B$21</f>
        <v>4</v>
      </c>
      <c r="N71" s="55">
        <f>'[1]Raiffeisen Leasing'!$B$22</f>
        <v>49</v>
      </c>
      <c r="O71" s="55">
        <f>'[1]Raiffeisen Leasing'!$B$23</f>
        <v>31</v>
      </c>
      <c r="P71" s="55">
        <f>'[1]Raiffeisen Leasing'!$B$24</f>
        <v>161</v>
      </c>
      <c r="Q71" s="56">
        <f>'[1]Raiffeisen Leasing'!$B$25</f>
        <v>3730</v>
      </c>
      <c r="R71" s="54">
        <f>'[1]Raiffeisen Leasing'!$B$26</f>
        <v>3323</v>
      </c>
      <c r="S71" s="55">
        <f>'[1]Raiffeisen Leasing'!$B$27</f>
        <v>3323</v>
      </c>
      <c r="T71" s="56">
        <f>'[1]Raiffeisen Leasing'!$B$28</f>
        <v>0</v>
      </c>
      <c r="U71" s="57">
        <f>'[1]Raiffeisen Leasing'!$B$29</f>
        <v>0</v>
      </c>
      <c r="V71" s="57">
        <f>'[1]Raiffeisen Leasing'!$B$30</f>
        <v>0</v>
      </c>
      <c r="W71" s="57">
        <v>10853</v>
      </c>
      <c r="X71" s="57">
        <f>'[1]Raiffeisen Leasing'!$B$33</f>
        <v>1</v>
      </c>
      <c r="Y71" s="69">
        <v>10854</v>
      </c>
    </row>
    <row r="72" spans="1:25" s="2" customFormat="1" ht="12.75" hidden="1">
      <c r="A72" s="52">
        <v>25</v>
      </c>
      <c r="B72" s="53" t="s">
        <v>44</v>
      </c>
      <c r="C72" s="54">
        <f>'[1]Renault Credit'!$B$10</f>
        <v>495</v>
      </c>
      <c r="D72" s="55">
        <f>'[1]Renault Credit'!$B$12</f>
        <v>284</v>
      </c>
      <c r="E72" s="55">
        <f>'[1]Renault Credit'!$B$13</f>
        <v>211</v>
      </c>
      <c r="F72" s="55">
        <f>'[1]Renault Credit'!$B$14</f>
        <v>109</v>
      </c>
      <c r="G72" s="55">
        <f>'[1]Renault Credit'!$B$15</f>
        <v>102</v>
      </c>
      <c r="H72" s="55">
        <f>'[1]Renault Credit'!$B$16</f>
        <v>0</v>
      </c>
      <c r="I72" s="56">
        <f>'[1]Renault Credit'!$B$17</f>
        <v>0</v>
      </c>
      <c r="J72" s="54">
        <f>'[1]Renault Credit'!$B$18</f>
        <v>4</v>
      </c>
      <c r="K72" s="55">
        <f>'[1]Renault Credit'!$B$19</f>
        <v>4</v>
      </c>
      <c r="L72" s="55">
        <f>'[1]Renault Credit'!$B$20</f>
        <v>0</v>
      </c>
      <c r="M72" s="55">
        <f>'[1]Renault Credit'!$B$21</f>
        <v>0</v>
      </c>
      <c r="N72" s="55">
        <f>'[1]Renault Credit'!$B$22</f>
        <v>0</v>
      </c>
      <c r="O72" s="55">
        <f>'[1]Renault Credit'!$B$23</f>
        <v>0</v>
      </c>
      <c r="P72" s="55">
        <f>'[1]Renault Credit'!$B$24</f>
        <v>0</v>
      </c>
      <c r="Q72" s="56">
        <f>'[1]Renault Credit'!$B$25</f>
        <v>0</v>
      </c>
      <c r="R72" s="54">
        <f>'[1]Renault Credit'!$B$26</f>
        <v>2</v>
      </c>
      <c r="S72" s="55">
        <f>'[1]Renault Credit'!$B$27</f>
        <v>2</v>
      </c>
      <c r="T72" s="56">
        <f>'[1]Renault Credit'!$B$28</f>
        <v>0</v>
      </c>
      <c r="U72" s="57">
        <f>'[1]Renault Credit'!$B$29</f>
        <v>0</v>
      </c>
      <c r="V72" s="57">
        <f>'[1]Renault Credit'!$B$30</f>
        <v>0</v>
      </c>
      <c r="W72" s="57">
        <f>'[1]Renault Credit'!$B$31</f>
        <v>501</v>
      </c>
      <c r="X72" s="57">
        <f>'[1]Renault Credit'!$B$33</f>
        <v>0</v>
      </c>
      <c r="Y72" s="69">
        <f aca="true" t="shared" si="4" ref="Y72:Y78">SUM(W72:X72)</f>
        <v>501</v>
      </c>
    </row>
    <row r="73" spans="1:25" s="2" customFormat="1" ht="12.75" hidden="1">
      <c r="A73" s="52">
        <v>26</v>
      </c>
      <c r="B73" s="12" t="s">
        <v>47</v>
      </c>
      <c r="C73" s="54">
        <f>'[1]Trans Leasing'!$B$10</f>
        <v>126</v>
      </c>
      <c r="D73" s="55">
        <f>'[1]Trans Leasing'!$B$12</f>
        <v>79</v>
      </c>
      <c r="E73" s="55">
        <f>'[1]Trans Leasing'!$B$13</f>
        <v>46</v>
      </c>
      <c r="F73" s="55">
        <f>'[1]Trans Leasing'!$B$14</f>
        <v>20</v>
      </c>
      <c r="G73" s="55">
        <f>'[1]Trans Leasing'!$B$15</f>
        <v>21</v>
      </c>
      <c r="H73" s="55">
        <f>'[1]Trans Leasing'!$B$16</f>
        <v>5</v>
      </c>
      <c r="I73" s="56">
        <f>'[1]Trans Leasing'!$B$17</f>
        <v>1</v>
      </c>
      <c r="J73" s="54">
        <f>'[1]Trans Leasing'!$B$18</f>
        <v>20</v>
      </c>
      <c r="K73" s="55">
        <f>'[1]Trans Leasing'!$B$19</f>
        <v>0</v>
      </c>
      <c r="L73" s="55">
        <f>'[1]Trans Leasing'!$B$20</f>
        <v>0</v>
      </c>
      <c r="M73" s="55">
        <f>'[1]Trans Leasing'!$B$21</f>
        <v>0</v>
      </c>
      <c r="N73" s="55">
        <f>'[1]Trans Leasing'!$B$22</f>
        <v>10</v>
      </c>
      <c r="O73" s="55">
        <f>'[1]Trans Leasing'!$B$23</f>
        <v>0</v>
      </c>
      <c r="P73" s="55">
        <f>'[1]Trans Leasing'!$B$24</f>
        <v>0</v>
      </c>
      <c r="Q73" s="56">
        <f>'[1]Trans Leasing'!$B$25</f>
        <v>10</v>
      </c>
      <c r="R73" s="54">
        <f>'[1]Trans Leasing'!$B$26</f>
        <v>24</v>
      </c>
      <c r="S73" s="55">
        <f>'[1]Trans Leasing'!$B$27</f>
        <v>22</v>
      </c>
      <c r="T73" s="56">
        <f>'[1]Trans Leasing'!$B$28</f>
        <v>2</v>
      </c>
      <c r="U73" s="57">
        <f>'[1]Trans Leasing'!$B$29</f>
        <v>0</v>
      </c>
      <c r="V73" s="57">
        <f>'[1]Trans Leasing'!$B$30</f>
        <v>1</v>
      </c>
      <c r="W73" s="57">
        <f>'[1]Trans Leasing'!$B$31</f>
        <v>171</v>
      </c>
      <c r="X73" s="57">
        <f>'[1]Trans Leasing'!$B$33</f>
        <v>0</v>
      </c>
      <c r="Y73" s="69">
        <f t="shared" si="4"/>
        <v>171</v>
      </c>
    </row>
    <row r="74" spans="1:25" s="2" customFormat="1" ht="12.75" hidden="1">
      <c r="A74" s="52">
        <v>27</v>
      </c>
      <c r="B74" s="53" t="s">
        <v>45</v>
      </c>
      <c r="C74" s="54">
        <f>'[1]SG'!$B$10</f>
        <v>190</v>
      </c>
      <c r="D74" s="55">
        <f>'[1]SG'!$B$12</f>
        <v>31</v>
      </c>
      <c r="E74" s="55">
        <f>'[1]SG'!$B$13</f>
        <v>159</v>
      </c>
      <c r="F74" s="55">
        <f>'[1]SG'!$B$14</f>
        <v>0</v>
      </c>
      <c r="G74" s="55">
        <f>'[1]SG'!$B$15</f>
        <v>0</v>
      </c>
      <c r="H74" s="55">
        <f>'[1]SG'!$B$16</f>
        <v>0</v>
      </c>
      <c r="I74" s="56">
        <f>'[1]SG'!$B$17</f>
        <v>0</v>
      </c>
      <c r="J74" s="54">
        <f>'[1]SG'!$B$18</f>
        <v>119</v>
      </c>
      <c r="K74" s="55">
        <f>'[1]SG'!$B$19</f>
        <v>27</v>
      </c>
      <c r="L74" s="55">
        <f>'[1]SG'!$B$20</f>
        <v>5</v>
      </c>
      <c r="M74" s="55">
        <f>'[1]SG'!$B$21</f>
        <v>26</v>
      </c>
      <c r="N74" s="55">
        <f>'[1]SG'!$B$22</f>
        <v>0</v>
      </c>
      <c r="O74" s="55">
        <f>'[1]SG'!$B$23</f>
        <v>0</v>
      </c>
      <c r="P74" s="55">
        <f>'[1]SG'!$B$24</f>
        <v>8</v>
      </c>
      <c r="Q74" s="56">
        <f>'[1]SG'!$B$25</f>
        <v>53</v>
      </c>
      <c r="R74" s="54">
        <f>'[1]SG'!$B$26</f>
        <v>35</v>
      </c>
      <c r="S74" s="55">
        <f>'[1]SG'!$B$27</f>
        <v>0</v>
      </c>
      <c r="T74" s="56">
        <f>'[1]SG'!$B$28</f>
        <v>0</v>
      </c>
      <c r="U74" s="57">
        <f>'[1]SG'!$B$29</f>
        <v>2</v>
      </c>
      <c r="V74" s="57">
        <f>'[1]SG'!$B$30</f>
        <v>0</v>
      </c>
      <c r="W74" s="57">
        <f>'[1]SG'!$B$31</f>
        <v>346</v>
      </c>
      <c r="X74" s="57">
        <f>'[1]SG'!$B$33</f>
        <v>0</v>
      </c>
      <c r="Y74" s="69">
        <f t="shared" si="4"/>
        <v>346</v>
      </c>
    </row>
    <row r="75" spans="1:25" s="2" customFormat="1" ht="12.75" hidden="1">
      <c r="A75" s="52">
        <v>28</v>
      </c>
      <c r="B75" s="53" t="s">
        <v>46</v>
      </c>
      <c r="C75" s="54">
        <f>'[1]Siemens Finance'!$B$10</f>
        <v>0</v>
      </c>
      <c r="D75" s="55">
        <f>'[1]Siemens Finance'!$B$12</f>
        <v>0</v>
      </c>
      <c r="E75" s="55">
        <f>'[1]Siemens Finance'!$B$13</f>
        <v>0</v>
      </c>
      <c r="F75" s="55">
        <f>'[1]Siemens Finance'!$B$14</f>
        <v>0</v>
      </c>
      <c r="G75" s="55">
        <f>'[1]Siemens Finance'!$B$15</f>
        <v>0</v>
      </c>
      <c r="H75" s="55">
        <f>'[1]Siemens Finance'!$B$16</f>
        <v>0</v>
      </c>
      <c r="I75" s="56">
        <f>'[1]Siemens Finance'!$B$17</f>
        <v>0</v>
      </c>
      <c r="J75" s="54">
        <f>'[1]Siemens Finance'!$B$18</f>
        <v>0</v>
      </c>
      <c r="K75" s="55">
        <f>'[1]Siemens Finance'!$B$19</f>
        <v>0</v>
      </c>
      <c r="L75" s="55">
        <f>'[1]Siemens Finance'!$B$20</f>
        <v>0</v>
      </c>
      <c r="M75" s="55">
        <f>'[1]Siemens Finance'!$B$21</f>
        <v>0</v>
      </c>
      <c r="N75" s="55">
        <f>'[1]Siemens Finance'!$B$22</f>
        <v>0</v>
      </c>
      <c r="O75" s="55">
        <f>'[1]Siemens Finance'!$B$23</f>
        <v>0</v>
      </c>
      <c r="P75" s="55">
        <f>'[1]Siemens Finance'!$B$24</f>
        <v>0</v>
      </c>
      <c r="Q75" s="56">
        <f>'[1]Siemens Finance'!$B$25</f>
        <v>0</v>
      </c>
      <c r="R75" s="54">
        <f>'[1]Siemens Finance'!$B$26</f>
        <v>0</v>
      </c>
      <c r="S75" s="55">
        <f>'[1]Siemens Finance'!$B$27</f>
        <v>0</v>
      </c>
      <c r="T75" s="56">
        <f>'[1]Siemens Finance'!$B$28</f>
        <v>0</v>
      </c>
      <c r="U75" s="57">
        <f>'[1]Siemens Finance'!$B$29</f>
        <v>0</v>
      </c>
      <c r="V75" s="57">
        <f>'[1]Siemens Finance'!$B$30</f>
        <v>0</v>
      </c>
      <c r="W75" s="57">
        <f>'[1]Siemens Finance'!$B$31</f>
        <v>0</v>
      </c>
      <c r="X75" s="57">
        <f>'[1]Siemens Finance'!$B$33</f>
        <v>0</v>
      </c>
      <c r="Y75" s="69">
        <f t="shared" si="4"/>
        <v>0</v>
      </c>
    </row>
    <row r="76" spans="1:25" s="2" customFormat="1" ht="12.75" hidden="1">
      <c r="A76" s="52">
        <v>29</v>
      </c>
      <c r="B76" s="53" t="s">
        <v>49</v>
      </c>
      <c r="C76" s="54">
        <f>'[1]Volksbank Leasing'!$B$10</f>
        <v>1572</v>
      </c>
      <c r="D76" s="55">
        <f>'[1]Volksbank Leasing'!$B$12</f>
        <v>629</v>
      </c>
      <c r="E76" s="55">
        <f>'[1]Volksbank Leasing'!$B$13</f>
        <v>936</v>
      </c>
      <c r="F76" s="55">
        <f>'[1]Volksbank Leasing'!$B$14</f>
        <v>169</v>
      </c>
      <c r="G76" s="55">
        <f>'[1]Volksbank Leasing'!$B$15</f>
        <v>117</v>
      </c>
      <c r="H76" s="55">
        <f>'[1]Volksbank Leasing'!$B$16</f>
        <v>650</v>
      </c>
      <c r="I76" s="56">
        <f>'[1]Volksbank Leasing'!$B$17</f>
        <v>7</v>
      </c>
      <c r="J76" s="54">
        <f>'[1]Volksbank Leasing'!$B$18</f>
        <v>551</v>
      </c>
      <c r="K76" s="55">
        <f>'[1]Volksbank Leasing'!$B$19</f>
        <v>100</v>
      </c>
      <c r="L76" s="55">
        <f>'[1]Volksbank Leasing'!$B$20</f>
        <v>27</v>
      </c>
      <c r="M76" s="55">
        <f>'[1]Volksbank Leasing'!$B$21</f>
        <v>15</v>
      </c>
      <c r="N76" s="55">
        <f>'[1]Volksbank Leasing'!$B$22</f>
        <v>111</v>
      </c>
      <c r="O76" s="55">
        <f>'[1]Volksbank Leasing'!$B$23</f>
        <v>0</v>
      </c>
      <c r="P76" s="55">
        <f>'[1]Volksbank Leasing'!$B$24</f>
        <v>34</v>
      </c>
      <c r="Q76" s="56">
        <f>'[1]Volksbank Leasing'!$B$25</f>
        <v>264</v>
      </c>
      <c r="R76" s="54">
        <f>'[1]Volksbank Leasing'!$B$26</f>
        <v>88</v>
      </c>
      <c r="S76" s="55">
        <f>'[1]Volksbank Leasing'!$B$27</f>
        <v>88</v>
      </c>
      <c r="T76" s="56">
        <f>'[1]Volksbank Leasing'!$B$28</f>
        <v>0</v>
      </c>
      <c r="U76" s="57">
        <f>'[1]Volksbank Leasing'!$B$29</f>
        <v>0</v>
      </c>
      <c r="V76" s="57">
        <f>'[1]Volksbank Leasing'!$B$30</f>
        <v>35</v>
      </c>
      <c r="W76" s="57">
        <f>'[1]Volksbank Leasing'!$B$31</f>
        <v>2246</v>
      </c>
      <c r="X76" s="57">
        <f>'[1]Volksbank Leasing'!$B$33</f>
        <v>0</v>
      </c>
      <c r="Y76" s="69">
        <f t="shared" si="4"/>
        <v>2246</v>
      </c>
    </row>
    <row r="77" spans="1:25" s="2" customFormat="1" ht="12.75" hidden="1">
      <c r="A77" s="52">
        <v>30</v>
      </c>
      <c r="B77" s="53" t="s">
        <v>48</v>
      </c>
      <c r="C77" s="54">
        <f>'[1]VFS'!$B$10</f>
        <v>344</v>
      </c>
      <c r="D77" s="55">
        <f>'[1]VFS'!$B$12</f>
        <v>2</v>
      </c>
      <c r="E77" s="55">
        <f>'[1]VFS'!$B$13</f>
        <v>258</v>
      </c>
      <c r="F77" s="55">
        <f>'[1]VFS'!$B$14</f>
        <v>0</v>
      </c>
      <c r="G77" s="55">
        <f>'[1]VFS'!$B$15</f>
        <v>0</v>
      </c>
      <c r="H77" s="55">
        <f>'[1]VFS'!$B$16</f>
        <v>258</v>
      </c>
      <c r="I77" s="56">
        <f>'[1]VFS'!$B$17</f>
        <v>84</v>
      </c>
      <c r="J77" s="54">
        <f>'[1]VFS'!$B$18</f>
        <v>14</v>
      </c>
      <c r="K77" s="55">
        <f>'[1]VFS'!$B$19</f>
        <v>13</v>
      </c>
      <c r="L77" s="55">
        <f>'[1]VFS'!$B$20</f>
        <v>0</v>
      </c>
      <c r="M77" s="55">
        <f>'[1]VFS'!$B$21</f>
        <v>0</v>
      </c>
      <c r="N77" s="55">
        <f>'[1]VFS'!$B$22</f>
        <v>0</v>
      </c>
      <c r="O77" s="55">
        <f>'[1]VFS'!$B$23</f>
        <v>0</v>
      </c>
      <c r="P77" s="55">
        <f>'[1]VFS'!$B$24</f>
        <v>1</v>
      </c>
      <c r="Q77" s="56">
        <f>'[1]VFS'!$B$25</f>
        <v>0</v>
      </c>
      <c r="R77" s="54">
        <f>'[1]VFS'!$B$26</f>
        <v>0</v>
      </c>
      <c r="S77" s="55">
        <f>'[1]VFS'!$B$27</f>
        <v>0</v>
      </c>
      <c r="T77" s="56">
        <f>'[1]VFS'!$B$28</f>
        <v>0</v>
      </c>
      <c r="U77" s="57">
        <f>'[1]VFS'!$B$29</f>
        <v>0</v>
      </c>
      <c r="V77" s="57">
        <f>'[1]VFS'!$B$30</f>
        <v>0</v>
      </c>
      <c r="W77" s="57">
        <f>'[1]VFS'!$B$31</f>
        <v>358</v>
      </c>
      <c r="X77" s="57">
        <f>'[1]VFS'!$B$33</f>
        <v>0</v>
      </c>
      <c r="Y77" s="69">
        <f t="shared" si="4"/>
        <v>358</v>
      </c>
    </row>
    <row r="78" spans="1:25" s="2" customFormat="1" ht="12.75" hidden="1">
      <c r="A78" s="52">
        <v>31</v>
      </c>
      <c r="B78" s="53" t="s">
        <v>50</v>
      </c>
      <c r="C78" s="54">
        <f>'[1]Volkswagen Leasing'!$B$10</f>
        <v>1248</v>
      </c>
      <c r="D78" s="55">
        <f>'[1]Volkswagen Leasing'!$B$12</f>
        <v>947</v>
      </c>
      <c r="E78" s="55">
        <f>'[1]Volkswagen Leasing'!$B$13</f>
        <v>287</v>
      </c>
      <c r="F78" s="55">
        <f>'[1]Volkswagen Leasing'!$B$14</f>
        <v>0</v>
      </c>
      <c r="G78" s="55">
        <f>'[1]Volkswagen Leasing'!$B$15</f>
        <v>287</v>
      </c>
      <c r="H78" s="55">
        <f>'[1]Volkswagen Leasing'!$B$16</f>
        <v>0</v>
      </c>
      <c r="I78" s="56">
        <f>'[1]Volkswagen Leasing'!$B$17</f>
        <v>14</v>
      </c>
      <c r="J78" s="54">
        <f>'[1]Volkswagen Leasing'!$B$18</f>
        <v>23</v>
      </c>
      <c r="K78" s="55">
        <f>'[1]Volkswagen Leasing'!$B$19</f>
        <v>6</v>
      </c>
      <c r="L78" s="55">
        <f>'[1]Volkswagen Leasing'!$B$20</f>
        <v>0</v>
      </c>
      <c r="M78" s="55">
        <f>'[1]Volkswagen Leasing'!$B$21</f>
        <v>0</v>
      </c>
      <c r="N78" s="55">
        <f>'[1]Volkswagen Leasing'!$B$22</f>
        <v>0</v>
      </c>
      <c r="O78" s="55">
        <f>'[1]Volkswagen Leasing'!$B$23</f>
        <v>0</v>
      </c>
      <c r="P78" s="55">
        <f>'[1]Volkswagen Leasing'!$B$24</f>
        <v>3</v>
      </c>
      <c r="Q78" s="56">
        <f>'[1]Volkswagen Leasing'!$B$25</f>
        <v>14</v>
      </c>
      <c r="R78" s="54">
        <f>'[1]Volkswagen Leasing'!$B$26</f>
        <v>40</v>
      </c>
      <c r="S78" s="55">
        <f>'[1]Volkswagen Leasing'!$B$27</f>
        <v>40</v>
      </c>
      <c r="T78" s="56">
        <f>'[1]Volkswagen Leasing'!$B$28</f>
        <v>0</v>
      </c>
      <c r="U78" s="57">
        <f>'[1]Volkswagen Leasing'!$B$29</f>
        <v>0</v>
      </c>
      <c r="V78" s="57">
        <f>'[1]Volkswagen Leasing'!$B$30</f>
        <v>0</v>
      </c>
      <c r="W78" s="57">
        <f>'[1]Volkswagen Leasing'!$B$31</f>
        <v>1311</v>
      </c>
      <c r="X78" s="57">
        <f>'[1]Volkswagen Leasing'!$B$33</f>
        <v>0</v>
      </c>
      <c r="Y78" s="69">
        <f t="shared" si="4"/>
        <v>1311</v>
      </c>
    </row>
    <row r="79" spans="1:25" s="75" customFormat="1" ht="13.5" hidden="1" thickBot="1">
      <c r="A79" s="73">
        <v>32</v>
      </c>
      <c r="B79" s="74" t="s">
        <v>72</v>
      </c>
      <c r="C79" s="76">
        <v>75</v>
      </c>
      <c r="D79" s="75">
        <v>60</v>
      </c>
      <c r="E79" s="75">
        <v>15</v>
      </c>
      <c r="F79" s="75">
        <v>0</v>
      </c>
      <c r="G79" s="75">
        <v>15</v>
      </c>
      <c r="H79" s="75">
        <v>0</v>
      </c>
      <c r="I79" s="75">
        <v>0</v>
      </c>
      <c r="J79" s="76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6">
        <v>0</v>
      </c>
      <c r="S79" s="75">
        <v>0</v>
      </c>
      <c r="T79" s="75">
        <v>0</v>
      </c>
      <c r="U79" s="76">
        <v>0</v>
      </c>
      <c r="V79" s="76">
        <v>0</v>
      </c>
      <c r="W79" s="76">
        <v>75</v>
      </c>
      <c r="X79" s="76">
        <v>0</v>
      </c>
      <c r="Y79" s="76">
        <v>75</v>
      </c>
    </row>
    <row r="80" spans="1:25" s="2" customFormat="1" ht="17.25" hidden="1" thickBot="1" thickTop="1">
      <c r="A80" s="37"/>
      <c r="B80" s="38" t="s">
        <v>51</v>
      </c>
      <c r="C80" s="58">
        <f>SUM(C49:C79)</f>
        <v>21810</v>
      </c>
      <c r="D80" s="58">
        <f aca="true" t="shared" si="5" ref="D80:Y80">SUM(D49:D79)</f>
        <v>10448</v>
      </c>
      <c r="E80" s="58">
        <f t="shared" si="5"/>
        <v>9330</v>
      </c>
      <c r="F80" s="58">
        <f t="shared" si="5"/>
        <v>1285</v>
      </c>
      <c r="G80" s="58">
        <f t="shared" si="5"/>
        <v>2773</v>
      </c>
      <c r="H80" s="58">
        <f t="shared" si="5"/>
        <v>4491</v>
      </c>
      <c r="I80" s="58">
        <f t="shared" si="5"/>
        <v>1157</v>
      </c>
      <c r="J80" s="58">
        <f t="shared" si="5"/>
        <v>9657</v>
      </c>
      <c r="K80" s="58">
        <f t="shared" si="5"/>
        <v>742</v>
      </c>
      <c r="L80" s="58">
        <f t="shared" si="5"/>
        <v>70</v>
      </c>
      <c r="M80" s="58">
        <f t="shared" si="5"/>
        <v>111</v>
      </c>
      <c r="N80" s="58">
        <f t="shared" si="5"/>
        <v>513</v>
      </c>
      <c r="O80" s="58">
        <f t="shared" si="5"/>
        <v>184</v>
      </c>
      <c r="P80" s="58">
        <f t="shared" si="5"/>
        <v>504</v>
      </c>
      <c r="Q80" s="58">
        <f t="shared" si="5"/>
        <v>6199</v>
      </c>
      <c r="R80" s="58">
        <f t="shared" si="5"/>
        <v>5253</v>
      </c>
      <c r="S80" s="58">
        <f t="shared" si="5"/>
        <v>4973</v>
      </c>
      <c r="T80" s="58">
        <f t="shared" si="5"/>
        <v>102</v>
      </c>
      <c r="U80" s="58">
        <f t="shared" si="5"/>
        <v>68</v>
      </c>
      <c r="V80" s="58">
        <f t="shared" si="5"/>
        <v>112</v>
      </c>
      <c r="W80" s="58">
        <f t="shared" si="5"/>
        <v>36900</v>
      </c>
      <c r="X80" s="58">
        <f t="shared" si="5"/>
        <v>19</v>
      </c>
      <c r="Y80" s="58">
        <f t="shared" si="5"/>
        <v>36919</v>
      </c>
    </row>
    <row r="81" spans="1:25" s="2" customFormat="1" ht="15" hidden="1">
      <c r="A81" s="45"/>
      <c r="B81" s="67" t="s">
        <v>52</v>
      </c>
      <c r="C81" s="59"/>
      <c r="D81" s="60"/>
      <c r="E81" s="60"/>
      <c r="F81" s="60"/>
      <c r="G81" s="60"/>
      <c r="H81" s="60"/>
      <c r="I81" s="60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61"/>
      <c r="X81" s="59"/>
      <c r="Y81" s="61"/>
    </row>
    <row r="82" s="2" customFormat="1" ht="12.75" hidden="1">
      <c r="B82" s="47" t="s">
        <v>62</v>
      </c>
    </row>
    <row r="83" spans="2:8" s="2" customFormat="1" ht="12.75" hidden="1">
      <c r="B83" s="46" t="s">
        <v>61</v>
      </c>
      <c r="C83"/>
      <c r="D83"/>
      <c r="E83"/>
      <c r="F83"/>
      <c r="G83"/>
      <c r="H83"/>
    </row>
  </sheetData>
  <autoFilter ref="A3:Y39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Infotmation Consulting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Droźdź</dc:creator>
  <cp:keywords/>
  <dc:description/>
  <cp:lastModifiedBy>dmroz</cp:lastModifiedBy>
  <cp:lastPrinted>2006-05-04T13:34:28Z</cp:lastPrinted>
  <dcterms:created xsi:type="dcterms:W3CDTF">2006-04-20T12:41:04Z</dcterms:created>
  <dcterms:modified xsi:type="dcterms:W3CDTF">2006-05-04T13:35:45Z</dcterms:modified>
  <cp:category/>
  <cp:version/>
  <cp:contentType/>
  <cp:contentStatus/>
</cp:coreProperties>
</file>