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<sst xmlns="http://schemas.openxmlformats.org/spreadsheetml/2006/main" count="236" uniqueCount="70">
  <si>
    <t>Bankowy Fundusz Leasingowy</t>
  </si>
  <si>
    <t>BISE Atechnet Leasing</t>
  </si>
  <si>
    <t>BNP Paribas Lease Group</t>
  </si>
  <si>
    <t>BPH Leasing</t>
  </si>
  <si>
    <t>BRE Leasing</t>
  </si>
  <si>
    <t>BZ WBK Finance &amp; Leasing*</t>
  </si>
  <si>
    <t>Caterpillar Financial Services</t>
  </si>
  <si>
    <t>DaimlerChrysler Leasing Polska</t>
  </si>
  <si>
    <t>Deutsche Leasing Polska</t>
  </si>
  <si>
    <t>Europejski Fundusz Leasingowy</t>
  </si>
  <si>
    <t>Fortis Lease Polska</t>
  </si>
  <si>
    <t>Grenkeleasing</t>
  </si>
  <si>
    <t>Handlowy-Leasing**</t>
  </si>
  <si>
    <t>IKB Leasing Polska</t>
  </si>
  <si>
    <t>bb</t>
  </si>
  <si>
    <t>Immoconsult</t>
  </si>
  <si>
    <t>ING Lease (Polska)</t>
  </si>
  <si>
    <t>Kredyt Lease</t>
  </si>
  <si>
    <t>Millennium Leasing</t>
  </si>
  <si>
    <t>NL Leasing Polska</t>
  </si>
  <si>
    <t>NOMA 2</t>
  </si>
  <si>
    <t>Nordea Finance Polska</t>
  </si>
  <si>
    <t>ORIX Polska</t>
  </si>
  <si>
    <t>Pekao Leasing</t>
  </si>
  <si>
    <t>Raiffeisen Leasing Polska</t>
  </si>
  <si>
    <t>Renault Credit Polska</t>
  </si>
  <si>
    <t>Scania Finance Polska</t>
  </si>
  <si>
    <t>SGB- Trans-Leasing TL</t>
  </si>
  <si>
    <t>SG Equipment Leasing Polska</t>
  </si>
  <si>
    <t>Siemens Finance</t>
  </si>
  <si>
    <t>VB Leasing Polska</t>
  </si>
  <si>
    <t>Volkswagen Leasing Polska</t>
  </si>
  <si>
    <t>Masterlease Polska***</t>
  </si>
  <si>
    <t>De Lage Landen Leasing **</t>
  </si>
  <si>
    <t>No</t>
  </si>
  <si>
    <t>Company</t>
  </si>
  <si>
    <t>Total vehicles</t>
  </si>
  <si>
    <t>passanger cars</t>
  </si>
  <si>
    <t>trucks</t>
  </si>
  <si>
    <t>converted</t>
  </si>
  <si>
    <t>commercial</t>
  </si>
  <si>
    <t>other commercial</t>
  </si>
  <si>
    <t>other vehicles</t>
  </si>
  <si>
    <t>Machinery &amp; industrial</t>
  </si>
  <si>
    <t>construction equipment</t>
  </si>
  <si>
    <t>farm machines</t>
  </si>
  <si>
    <t>printing machines</t>
  </si>
  <si>
    <t>medical equipment</t>
  </si>
  <si>
    <t>gastronomic equipment</t>
  </si>
  <si>
    <t>forklift</t>
  </si>
  <si>
    <t>Others</t>
  </si>
  <si>
    <t>Computers &amp; Business Machines</t>
  </si>
  <si>
    <t>hardware</t>
  </si>
  <si>
    <t>software</t>
  </si>
  <si>
    <t>Ships, Rail, Aircrafts</t>
  </si>
  <si>
    <t>Other</t>
  </si>
  <si>
    <t>Total equipment</t>
  </si>
  <si>
    <t>Real estate</t>
  </si>
  <si>
    <t>Total market</t>
  </si>
  <si>
    <t>year 2006</t>
  </si>
  <si>
    <t xml:space="preserve">Number of leased equipment and real estate (mln PLN) </t>
  </si>
  <si>
    <t>TOTAL</t>
  </si>
  <si>
    <t>* BZ WBK Finanse &amp; Leasing SA and BZ WBK Leasing SA</t>
  </si>
  <si>
    <t>*** Futura Leasing SA and Prime Car Management SA.</t>
  </si>
  <si>
    <t>** Number of leasing contracts</t>
  </si>
  <si>
    <t>LHI Leasing Polska</t>
  </si>
  <si>
    <t>n/a</t>
  </si>
  <si>
    <t xml:space="preserve">n/a </t>
  </si>
  <si>
    <t>VFS Usługi Finansowe Polska</t>
  </si>
  <si>
    <t>GETIN Leasing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</si>
</sst>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7" xfId="0" applyNumberFormat="1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 applyProtection="1">
      <alignment vertical="center"/>
      <protection locked="0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11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ek%20Praca\Moje%20dokumenty\A%20Tomek%20Dokumenty\Statystyka%20Tomek\IV%20Q%202006\wyniki.4q.2006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Immoconsult"/>
      <sheetName val="Kopex Leasing"/>
      <sheetName val="Kredyt Lease"/>
      <sheetName val="LHI Leasing"/>
      <sheetName val="Millennium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40">
        <row r="10">
          <cell r="B10">
            <v>1665</v>
          </cell>
        </row>
        <row r="12">
          <cell r="B12">
            <v>21</v>
          </cell>
        </row>
        <row r="13">
          <cell r="B13">
            <v>1272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1272</v>
          </cell>
        </row>
        <row r="17">
          <cell r="B17">
            <v>372</v>
          </cell>
        </row>
        <row r="18">
          <cell r="B18">
            <v>120</v>
          </cell>
        </row>
        <row r="19">
          <cell r="B19">
            <v>117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10</v>
          </cell>
        </row>
        <row r="27">
          <cell r="B27">
            <v>10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4</v>
          </cell>
        </row>
        <row r="31">
          <cell r="B31">
            <v>1799</v>
          </cell>
        </row>
        <row r="33">
          <cell r="B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="85" zoomScaleNormal="85" zoomScaleSheetLayoutView="85" workbookViewId="0" topLeftCell="A1">
      <selection activeCell="X23" sqref="X23"/>
    </sheetView>
  </sheetViews>
  <sheetFormatPr defaultColWidth="9.140625" defaultRowHeight="12.75"/>
  <cols>
    <col min="1" max="1" width="3.421875" style="0" customWidth="1"/>
    <col min="2" max="2" width="27.00390625" style="0" customWidth="1"/>
    <col min="3" max="3" width="10.140625" style="0" customWidth="1"/>
    <col min="5" max="5" width="9.7109375" style="0" customWidth="1"/>
    <col min="8" max="8" width="10.57421875" style="0" customWidth="1"/>
    <col min="10" max="10" width="14.28125" style="0" bestFit="1" customWidth="1"/>
    <col min="11" max="11" width="9.7109375" style="0" bestFit="1" customWidth="1"/>
    <col min="15" max="15" width="9.7109375" style="0" bestFit="1" customWidth="1"/>
    <col min="18" max="18" width="12.00390625" style="0" customWidth="1"/>
    <col min="21" max="21" width="11.57421875" style="0" customWidth="1"/>
    <col min="22" max="22" width="12.140625" style="0" customWidth="1"/>
    <col min="23" max="23" width="14.28125" style="0" customWidth="1"/>
    <col min="24" max="24" width="13.421875" style="0" customWidth="1"/>
    <col min="25" max="25" width="10.140625" style="0" customWidth="1"/>
  </cols>
  <sheetData>
    <row r="1" spans="1:25" ht="20.25">
      <c r="A1" s="1" t="s">
        <v>60</v>
      </c>
      <c r="B1" s="1"/>
      <c r="C1" s="1"/>
      <c r="D1" s="1"/>
      <c r="E1" s="2"/>
      <c r="F1" s="2"/>
      <c r="G1" s="2"/>
      <c r="H1" s="2"/>
      <c r="I1" s="2"/>
      <c r="J1" s="3" t="s">
        <v>59</v>
      </c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</row>
    <row r="2" spans="1:2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9" thickBot="1">
      <c r="A3" s="54" t="s">
        <v>34</v>
      </c>
      <c r="B3" s="55" t="s">
        <v>35</v>
      </c>
      <c r="C3" s="56" t="s">
        <v>36</v>
      </c>
      <c r="D3" s="57" t="s">
        <v>37</v>
      </c>
      <c r="E3" s="57" t="s">
        <v>38</v>
      </c>
      <c r="F3" s="58" t="s">
        <v>39</v>
      </c>
      <c r="G3" s="58" t="s">
        <v>40</v>
      </c>
      <c r="H3" s="58" t="s">
        <v>41</v>
      </c>
      <c r="I3" s="59" t="s">
        <v>42</v>
      </c>
      <c r="J3" s="56" t="s">
        <v>43</v>
      </c>
      <c r="K3" s="58" t="s">
        <v>44</v>
      </c>
      <c r="L3" s="58" t="s">
        <v>45</v>
      </c>
      <c r="M3" s="58" t="s">
        <v>46</v>
      </c>
      <c r="N3" s="58" t="s">
        <v>47</v>
      </c>
      <c r="O3" s="58" t="s">
        <v>48</v>
      </c>
      <c r="P3" s="58" t="s">
        <v>49</v>
      </c>
      <c r="Q3" s="60" t="s">
        <v>50</v>
      </c>
      <c r="R3" s="61" t="s">
        <v>51</v>
      </c>
      <c r="S3" s="62" t="s">
        <v>52</v>
      </c>
      <c r="T3" s="60" t="s">
        <v>53</v>
      </c>
      <c r="U3" s="63" t="s">
        <v>54</v>
      </c>
      <c r="V3" s="63" t="s">
        <v>55</v>
      </c>
      <c r="W3" s="63" t="s">
        <v>56</v>
      </c>
      <c r="X3" s="63" t="s">
        <v>57</v>
      </c>
      <c r="Y3" s="63" t="s">
        <v>58</v>
      </c>
    </row>
    <row r="4" spans="1:25" ht="15">
      <c r="A4" s="4">
        <v>1</v>
      </c>
      <c r="B4" s="5" t="s">
        <v>0</v>
      </c>
      <c r="C4" s="6" t="s">
        <v>66</v>
      </c>
      <c r="D4" s="7" t="s">
        <v>66</v>
      </c>
      <c r="E4" s="7" t="s">
        <v>66</v>
      </c>
      <c r="F4" s="7" t="s">
        <v>66</v>
      </c>
      <c r="G4" s="7" t="s">
        <v>66</v>
      </c>
      <c r="H4" s="7" t="s">
        <v>66</v>
      </c>
      <c r="I4" s="8" t="s">
        <v>66</v>
      </c>
      <c r="J4" s="9" t="s">
        <v>66</v>
      </c>
      <c r="K4" s="7" t="s">
        <v>66</v>
      </c>
      <c r="L4" s="7" t="s">
        <v>66</v>
      </c>
      <c r="M4" s="7" t="s">
        <v>66</v>
      </c>
      <c r="N4" s="7" t="s">
        <v>66</v>
      </c>
      <c r="O4" s="7" t="s">
        <v>66</v>
      </c>
      <c r="P4" s="7" t="s">
        <v>66</v>
      </c>
      <c r="Q4" s="8" t="s">
        <v>66</v>
      </c>
      <c r="R4" s="9" t="s">
        <v>66</v>
      </c>
      <c r="S4" s="7" t="s">
        <v>66</v>
      </c>
      <c r="T4" s="8" t="s">
        <v>66</v>
      </c>
      <c r="U4" s="10" t="s">
        <v>66</v>
      </c>
      <c r="V4" s="10" t="s">
        <v>66</v>
      </c>
      <c r="W4" s="10" t="s">
        <v>66</v>
      </c>
      <c r="X4" s="10" t="s">
        <v>66</v>
      </c>
      <c r="Y4" s="11" t="s">
        <v>66</v>
      </c>
    </row>
    <row r="5" spans="1:25" ht="15">
      <c r="A5" s="12">
        <v>2</v>
      </c>
      <c r="B5" s="13" t="s">
        <v>1</v>
      </c>
      <c r="C5" s="14">
        <v>32</v>
      </c>
      <c r="D5" s="15">
        <v>24</v>
      </c>
      <c r="E5" s="15">
        <v>3</v>
      </c>
      <c r="F5" s="15">
        <v>0</v>
      </c>
      <c r="G5" s="15">
        <v>0</v>
      </c>
      <c r="H5" s="15">
        <v>3</v>
      </c>
      <c r="I5" s="16">
        <v>5</v>
      </c>
      <c r="J5" s="17">
        <v>27</v>
      </c>
      <c r="K5" s="15">
        <v>3</v>
      </c>
      <c r="L5" s="15">
        <v>4</v>
      </c>
      <c r="M5" s="15">
        <v>0</v>
      </c>
      <c r="N5" s="15">
        <v>0</v>
      </c>
      <c r="O5" s="15">
        <v>1</v>
      </c>
      <c r="P5" s="15">
        <v>0</v>
      </c>
      <c r="Q5" s="16">
        <v>19</v>
      </c>
      <c r="R5" s="17">
        <v>8</v>
      </c>
      <c r="S5" s="15">
        <v>7</v>
      </c>
      <c r="T5" s="16">
        <v>1</v>
      </c>
      <c r="U5" s="18">
        <v>0</v>
      </c>
      <c r="V5" s="18">
        <v>3</v>
      </c>
      <c r="W5" s="18">
        <v>70</v>
      </c>
      <c r="X5" s="18">
        <v>1</v>
      </c>
      <c r="Y5" s="19">
        <f aca="true" t="shared" si="0" ref="Y5:Y15">SUM(W5:X5)</f>
        <v>71</v>
      </c>
    </row>
    <row r="6" spans="1:25" ht="15">
      <c r="A6" s="12">
        <v>3</v>
      </c>
      <c r="B6" s="13" t="s">
        <v>2</v>
      </c>
      <c r="C6" s="14">
        <v>54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54</v>
      </c>
      <c r="J6" s="17">
        <v>1252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6">
        <v>1252</v>
      </c>
      <c r="R6" s="17">
        <v>184</v>
      </c>
      <c r="S6" s="15">
        <v>184</v>
      </c>
      <c r="T6" s="16">
        <v>0</v>
      </c>
      <c r="U6" s="18">
        <v>0</v>
      </c>
      <c r="V6" s="18">
        <v>45</v>
      </c>
      <c r="W6" s="18">
        <v>1535</v>
      </c>
      <c r="X6" s="18">
        <v>0</v>
      </c>
      <c r="Y6" s="19">
        <f t="shared" si="0"/>
        <v>1535</v>
      </c>
    </row>
    <row r="7" spans="1:25" ht="15">
      <c r="A7" s="4">
        <v>4</v>
      </c>
      <c r="B7" s="13" t="s">
        <v>3</v>
      </c>
      <c r="C7" s="14">
        <v>4868</v>
      </c>
      <c r="D7" s="15">
        <v>2330</v>
      </c>
      <c r="E7" s="15">
        <v>1866</v>
      </c>
      <c r="F7" s="15">
        <v>210</v>
      </c>
      <c r="G7" s="15">
        <v>718</v>
      </c>
      <c r="H7" s="15">
        <v>938</v>
      </c>
      <c r="I7" s="16">
        <v>672</v>
      </c>
      <c r="J7" s="17">
        <v>1608</v>
      </c>
      <c r="K7" s="15">
        <v>189</v>
      </c>
      <c r="L7" s="15">
        <v>22</v>
      </c>
      <c r="M7" s="15">
        <v>45</v>
      </c>
      <c r="N7" s="15">
        <v>445</v>
      </c>
      <c r="O7" s="15">
        <v>66</v>
      </c>
      <c r="P7" s="15">
        <v>158</v>
      </c>
      <c r="Q7" s="16">
        <v>683</v>
      </c>
      <c r="R7" s="17">
        <v>345</v>
      </c>
      <c r="S7" s="15">
        <v>345</v>
      </c>
      <c r="T7" s="16">
        <v>0</v>
      </c>
      <c r="U7" s="18">
        <v>15</v>
      </c>
      <c r="V7" s="18">
        <v>40</v>
      </c>
      <c r="W7" s="18">
        <v>6876</v>
      </c>
      <c r="X7" s="18">
        <v>8</v>
      </c>
      <c r="Y7" s="19">
        <f t="shared" si="0"/>
        <v>6884</v>
      </c>
    </row>
    <row r="8" spans="1:25" ht="15">
      <c r="A8" s="12">
        <v>5</v>
      </c>
      <c r="B8" s="13" t="s">
        <v>4</v>
      </c>
      <c r="C8" s="14">
        <v>10774</v>
      </c>
      <c r="D8" s="15">
        <v>5589</v>
      </c>
      <c r="E8" s="15">
        <v>3764</v>
      </c>
      <c r="F8" s="15">
        <v>0</v>
      </c>
      <c r="G8" s="15">
        <v>0</v>
      </c>
      <c r="H8" s="15">
        <v>3764</v>
      </c>
      <c r="I8" s="16">
        <v>1421</v>
      </c>
      <c r="J8" s="17">
        <v>3374</v>
      </c>
      <c r="K8" s="15">
        <v>311</v>
      </c>
      <c r="L8" s="15">
        <v>25</v>
      </c>
      <c r="M8" s="15">
        <v>60</v>
      </c>
      <c r="N8" s="15">
        <v>12</v>
      </c>
      <c r="O8" s="15">
        <v>295</v>
      </c>
      <c r="P8" s="15">
        <v>167</v>
      </c>
      <c r="Q8" s="16">
        <v>2504</v>
      </c>
      <c r="R8" s="17">
        <v>2020</v>
      </c>
      <c r="S8" s="15">
        <v>2008</v>
      </c>
      <c r="T8" s="16">
        <v>12</v>
      </c>
      <c r="U8" s="18">
        <v>78</v>
      </c>
      <c r="V8" s="18">
        <v>219</v>
      </c>
      <c r="W8" s="18">
        <v>16465</v>
      </c>
      <c r="X8" s="18">
        <v>3</v>
      </c>
      <c r="Y8" s="19">
        <f t="shared" si="0"/>
        <v>16468</v>
      </c>
    </row>
    <row r="9" spans="1:25" ht="15">
      <c r="A9" s="12">
        <v>6</v>
      </c>
      <c r="B9" s="13" t="s">
        <v>5</v>
      </c>
      <c r="C9" s="14">
        <v>6627</v>
      </c>
      <c r="D9" s="15">
        <v>3401</v>
      </c>
      <c r="E9" s="15">
        <v>3226</v>
      </c>
      <c r="F9" s="15" t="s">
        <v>66</v>
      </c>
      <c r="G9" s="15" t="s">
        <v>66</v>
      </c>
      <c r="H9" s="15" t="s">
        <v>66</v>
      </c>
      <c r="I9" s="16" t="s">
        <v>66</v>
      </c>
      <c r="J9" s="17">
        <v>2802</v>
      </c>
      <c r="K9" s="15" t="s">
        <v>66</v>
      </c>
      <c r="L9" s="15" t="s">
        <v>66</v>
      </c>
      <c r="M9" s="15" t="s">
        <v>66</v>
      </c>
      <c r="N9" s="15" t="s">
        <v>66</v>
      </c>
      <c r="O9" s="15" t="s">
        <v>66</v>
      </c>
      <c r="P9" s="15" t="s">
        <v>66</v>
      </c>
      <c r="Q9" s="16" t="s">
        <v>66</v>
      </c>
      <c r="R9" s="17">
        <v>289</v>
      </c>
      <c r="S9" s="15" t="s">
        <v>66</v>
      </c>
      <c r="T9" s="16" t="s">
        <v>66</v>
      </c>
      <c r="U9" s="18">
        <v>0</v>
      </c>
      <c r="V9" s="18">
        <v>0</v>
      </c>
      <c r="W9" s="18">
        <v>9718</v>
      </c>
      <c r="X9" s="18">
        <v>0</v>
      </c>
      <c r="Y9" s="19">
        <f t="shared" si="0"/>
        <v>9718</v>
      </c>
    </row>
    <row r="10" spans="1:25" ht="15">
      <c r="A10" s="4">
        <v>7</v>
      </c>
      <c r="B10" s="13" t="s">
        <v>6</v>
      </c>
      <c r="C10" s="14">
        <v>6</v>
      </c>
      <c r="D10" s="15">
        <v>1</v>
      </c>
      <c r="E10" s="15">
        <v>5</v>
      </c>
      <c r="F10" s="15" t="s">
        <v>66</v>
      </c>
      <c r="G10" s="15" t="s">
        <v>66</v>
      </c>
      <c r="H10" s="15" t="s">
        <v>66</v>
      </c>
      <c r="I10" s="16" t="s">
        <v>66</v>
      </c>
      <c r="J10" s="17">
        <v>773</v>
      </c>
      <c r="K10" s="15">
        <v>742</v>
      </c>
      <c r="L10" s="15">
        <v>0</v>
      </c>
      <c r="M10" s="15">
        <v>0</v>
      </c>
      <c r="N10" s="15">
        <v>0</v>
      </c>
      <c r="O10" s="15">
        <v>0</v>
      </c>
      <c r="P10" s="15">
        <v>31</v>
      </c>
      <c r="Q10" s="16">
        <v>0</v>
      </c>
      <c r="R10" s="17">
        <v>0</v>
      </c>
      <c r="S10" s="15">
        <v>0</v>
      </c>
      <c r="T10" s="16">
        <v>0</v>
      </c>
      <c r="U10" s="18">
        <v>0</v>
      </c>
      <c r="V10" s="18">
        <v>0</v>
      </c>
      <c r="W10" s="18">
        <v>779</v>
      </c>
      <c r="X10" s="18">
        <v>0</v>
      </c>
      <c r="Y10" s="19">
        <f t="shared" si="0"/>
        <v>779</v>
      </c>
    </row>
    <row r="11" spans="1:25" ht="15">
      <c r="A11" s="12">
        <v>8</v>
      </c>
      <c r="B11" s="13" t="s">
        <v>7</v>
      </c>
      <c r="C11" s="14">
        <v>2469</v>
      </c>
      <c r="D11" s="15">
        <v>1058</v>
      </c>
      <c r="E11" s="15">
        <v>1249</v>
      </c>
      <c r="F11" s="15">
        <v>53</v>
      </c>
      <c r="G11" s="15">
        <v>737</v>
      </c>
      <c r="H11" s="15">
        <v>459</v>
      </c>
      <c r="I11" s="16">
        <v>162</v>
      </c>
      <c r="J11" s="17">
        <v>18</v>
      </c>
      <c r="K11" s="15">
        <v>1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6">
        <v>17</v>
      </c>
      <c r="R11" s="17">
        <v>5</v>
      </c>
      <c r="S11" s="15">
        <v>4</v>
      </c>
      <c r="T11" s="16">
        <v>1</v>
      </c>
      <c r="U11" s="18">
        <v>0</v>
      </c>
      <c r="V11" s="18">
        <v>1</v>
      </c>
      <c r="W11" s="18">
        <v>2493</v>
      </c>
      <c r="X11" s="18">
        <v>0</v>
      </c>
      <c r="Y11" s="19">
        <f t="shared" si="0"/>
        <v>2493</v>
      </c>
    </row>
    <row r="12" spans="1:25" s="2" customFormat="1" ht="15">
      <c r="A12" s="12">
        <v>9</v>
      </c>
      <c r="B12" s="44" t="s">
        <v>33</v>
      </c>
      <c r="C12" s="45">
        <v>604</v>
      </c>
      <c r="D12" s="46">
        <v>0</v>
      </c>
      <c r="E12" s="46">
        <v>604</v>
      </c>
      <c r="F12" s="46">
        <v>0</v>
      </c>
      <c r="G12" s="46">
        <v>0</v>
      </c>
      <c r="H12" s="46">
        <v>604</v>
      </c>
      <c r="I12" s="47">
        <v>0</v>
      </c>
      <c r="J12" s="45">
        <v>1030</v>
      </c>
      <c r="K12" s="46">
        <v>5</v>
      </c>
      <c r="L12" s="46">
        <v>892</v>
      </c>
      <c r="M12" s="46">
        <v>0</v>
      </c>
      <c r="N12" s="46">
        <v>54</v>
      </c>
      <c r="O12" s="46">
        <v>0</v>
      </c>
      <c r="P12" s="46">
        <v>0</v>
      </c>
      <c r="Q12" s="47">
        <v>79</v>
      </c>
      <c r="R12" s="45">
        <v>0</v>
      </c>
      <c r="S12" s="46">
        <v>0</v>
      </c>
      <c r="T12" s="47">
        <v>0</v>
      </c>
      <c r="U12" s="48">
        <v>0</v>
      </c>
      <c r="V12" s="48">
        <v>0</v>
      </c>
      <c r="W12" s="48">
        <v>1634</v>
      </c>
      <c r="X12" s="48">
        <v>0</v>
      </c>
      <c r="Y12" s="49">
        <v>1634</v>
      </c>
    </row>
    <row r="13" spans="1:25" ht="15">
      <c r="A13" s="4">
        <v>10</v>
      </c>
      <c r="B13" s="13" t="s">
        <v>8</v>
      </c>
      <c r="C13" s="14">
        <v>172</v>
      </c>
      <c r="D13" s="15">
        <v>42</v>
      </c>
      <c r="E13" s="15">
        <v>130</v>
      </c>
      <c r="F13" s="15" t="s">
        <v>66</v>
      </c>
      <c r="G13" s="15" t="s">
        <v>66</v>
      </c>
      <c r="H13" s="15" t="s">
        <v>66</v>
      </c>
      <c r="I13" s="16">
        <v>0</v>
      </c>
      <c r="J13" s="17">
        <v>530</v>
      </c>
      <c r="K13" s="15" t="s">
        <v>66</v>
      </c>
      <c r="L13" s="15" t="s">
        <v>66</v>
      </c>
      <c r="M13" s="15" t="s">
        <v>66</v>
      </c>
      <c r="N13" s="15" t="s">
        <v>66</v>
      </c>
      <c r="O13" s="15" t="s">
        <v>66</v>
      </c>
      <c r="P13" s="15" t="s">
        <v>66</v>
      </c>
      <c r="Q13" s="16" t="s">
        <v>66</v>
      </c>
      <c r="R13" s="17">
        <v>8</v>
      </c>
      <c r="S13" s="15" t="s">
        <v>66</v>
      </c>
      <c r="T13" s="16" t="s">
        <v>66</v>
      </c>
      <c r="U13" s="18">
        <v>3</v>
      </c>
      <c r="V13" s="18">
        <v>4</v>
      </c>
      <c r="W13" s="18">
        <v>717</v>
      </c>
      <c r="X13" s="18">
        <v>0</v>
      </c>
      <c r="Y13" s="19">
        <f t="shared" si="0"/>
        <v>717</v>
      </c>
    </row>
    <row r="14" spans="1:25" ht="15">
      <c r="A14" s="12">
        <v>11</v>
      </c>
      <c r="B14" s="13" t="s">
        <v>9</v>
      </c>
      <c r="C14" s="14">
        <v>25420</v>
      </c>
      <c r="D14" s="15">
        <v>12137</v>
      </c>
      <c r="E14" s="15">
        <v>13119</v>
      </c>
      <c r="F14" s="15">
        <v>1036</v>
      </c>
      <c r="G14" s="15">
        <v>6635</v>
      </c>
      <c r="H14" s="15">
        <v>5448</v>
      </c>
      <c r="I14" s="16">
        <v>164</v>
      </c>
      <c r="J14" s="17">
        <v>11973</v>
      </c>
      <c r="K14" s="15">
        <v>2247</v>
      </c>
      <c r="L14" s="15">
        <v>199</v>
      </c>
      <c r="M14" s="15">
        <v>137</v>
      </c>
      <c r="N14" s="15">
        <v>1059</v>
      </c>
      <c r="O14" s="15">
        <v>928</v>
      </c>
      <c r="P14" s="15">
        <v>897</v>
      </c>
      <c r="Q14" s="16">
        <v>6506</v>
      </c>
      <c r="R14" s="17">
        <v>3388</v>
      </c>
      <c r="S14" s="15">
        <v>2954</v>
      </c>
      <c r="T14" s="16">
        <v>434</v>
      </c>
      <c r="U14" s="18">
        <v>10</v>
      </c>
      <c r="V14" s="18">
        <v>0</v>
      </c>
      <c r="W14" s="18">
        <v>40791</v>
      </c>
      <c r="X14" s="18">
        <v>2</v>
      </c>
      <c r="Y14" s="19">
        <f t="shared" si="0"/>
        <v>40793</v>
      </c>
    </row>
    <row r="15" spans="1:25" ht="15">
      <c r="A15" s="12">
        <v>12</v>
      </c>
      <c r="B15" s="13" t="s">
        <v>10</v>
      </c>
      <c r="C15" s="14">
        <v>2493</v>
      </c>
      <c r="D15" s="15">
        <v>699</v>
      </c>
      <c r="E15" s="15">
        <v>1388</v>
      </c>
      <c r="F15" s="15" t="s">
        <v>66</v>
      </c>
      <c r="G15" s="15" t="s">
        <v>66</v>
      </c>
      <c r="H15" s="15" t="s">
        <v>66</v>
      </c>
      <c r="I15" s="16">
        <v>406</v>
      </c>
      <c r="J15" s="17">
        <v>622</v>
      </c>
      <c r="K15" s="15">
        <v>81</v>
      </c>
      <c r="L15" s="15">
        <v>0</v>
      </c>
      <c r="M15" s="15">
        <v>17</v>
      </c>
      <c r="N15" s="15">
        <v>66</v>
      </c>
      <c r="O15" s="15">
        <v>0</v>
      </c>
      <c r="P15" s="15">
        <v>131</v>
      </c>
      <c r="Q15" s="16">
        <v>327</v>
      </c>
      <c r="R15" s="17">
        <v>93</v>
      </c>
      <c r="S15" s="15">
        <v>93</v>
      </c>
      <c r="T15" s="16">
        <v>0</v>
      </c>
      <c r="U15" s="18">
        <v>4</v>
      </c>
      <c r="V15" s="18">
        <v>49</v>
      </c>
      <c r="W15" s="18">
        <v>3261</v>
      </c>
      <c r="X15" s="18">
        <v>29</v>
      </c>
      <c r="Y15" s="19">
        <f t="shared" si="0"/>
        <v>3290</v>
      </c>
    </row>
    <row r="16" spans="1:25" ht="15">
      <c r="A16" s="4">
        <v>13</v>
      </c>
      <c r="B16" s="66" t="s">
        <v>69</v>
      </c>
      <c r="C16" s="45" t="s">
        <v>66</v>
      </c>
      <c r="D16" s="46" t="s">
        <v>66</v>
      </c>
      <c r="E16" s="46" t="s">
        <v>66</v>
      </c>
      <c r="F16" s="46" t="s">
        <v>66</v>
      </c>
      <c r="G16" s="46" t="s">
        <v>66</v>
      </c>
      <c r="H16" s="46" t="s">
        <v>66</v>
      </c>
      <c r="I16" s="46" t="s">
        <v>66</v>
      </c>
      <c r="J16" s="45" t="s">
        <v>66</v>
      </c>
      <c r="K16" s="46" t="s">
        <v>66</v>
      </c>
      <c r="L16" s="46" t="s">
        <v>66</v>
      </c>
      <c r="M16" s="46" t="s">
        <v>66</v>
      </c>
      <c r="N16" s="46" t="s">
        <v>66</v>
      </c>
      <c r="O16" s="46" t="s">
        <v>66</v>
      </c>
      <c r="P16" s="46" t="s">
        <v>66</v>
      </c>
      <c r="Q16" s="46" t="s">
        <v>66</v>
      </c>
      <c r="R16" s="45" t="s">
        <v>66</v>
      </c>
      <c r="S16" s="46" t="s">
        <v>66</v>
      </c>
      <c r="T16" s="47" t="s">
        <v>66</v>
      </c>
      <c r="U16" s="48" t="s">
        <v>66</v>
      </c>
      <c r="V16" s="48" t="s">
        <v>66</v>
      </c>
      <c r="W16" s="48" t="s">
        <v>66</v>
      </c>
      <c r="X16" s="48" t="s">
        <v>66</v>
      </c>
      <c r="Y16" s="49" t="s">
        <v>66</v>
      </c>
    </row>
    <row r="17" spans="1:25" ht="15">
      <c r="A17" s="12">
        <v>14</v>
      </c>
      <c r="B17" s="20" t="s">
        <v>11</v>
      </c>
      <c r="C17" s="21">
        <v>63</v>
      </c>
      <c r="D17" s="22">
        <v>23</v>
      </c>
      <c r="E17" s="23">
        <v>31</v>
      </c>
      <c r="F17" s="22">
        <v>0</v>
      </c>
      <c r="G17" s="22">
        <v>24</v>
      </c>
      <c r="H17" s="22">
        <v>7</v>
      </c>
      <c r="I17" s="24">
        <v>9</v>
      </c>
      <c r="J17" s="25">
        <v>142</v>
      </c>
      <c r="K17" s="22">
        <v>1</v>
      </c>
      <c r="L17" s="22">
        <v>0</v>
      </c>
      <c r="M17" s="22">
        <v>12</v>
      </c>
      <c r="N17" s="22">
        <v>51</v>
      </c>
      <c r="O17" s="22">
        <v>24</v>
      </c>
      <c r="P17" s="22">
        <v>3</v>
      </c>
      <c r="Q17" s="24">
        <v>51</v>
      </c>
      <c r="R17" s="25">
        <v>3573</v>
      </c>
      <c r="S17" s="22">
        <v>3138</v>
      </c>
      <c r="T17" s="24">
        <v>435</v>
      </c>
      <c r="U17" s="26">
        <v>0</v>
      </c>
      <c r="V17" s="27">
        <v>249</v>
      </c>
      <c r="W17" s="28">
        <v>4027</v>
      </c>
      <c r="X17" s="29">
        <v>0</v>
      </c>
      <c r="Y17" s="30">
        <v>4027</v>
      </c>
    </row>
    <row r="18" spans="1:25" ht="15">
      <c r="A18" s="12">
        <v>15</v>
      </c>
      <c r="B18" s="13" t="s">
        <v>12</v>
      </c>
      <c r="C18" s="14">
        <v>874</v>
      </c>
      <c r="D18" s="15" t="s">
        <v>66</v>
      </c>
      <c r="E18" s="15" t="s">
        <v>66</v>
      </c>
      <c r="F18" s="15" t="s">
        <v>66</v>
      </c>
      <c r="G18" s="15" t="s">
        <v>66</v>
      </c>
      <c r="H18" s="15" t="s">
        <v>66</v>
      </c>
      <c r="I18" s="16" t="s">
        <v>66</v>
      </c>
      <c r="J18" s="17">
        <v>258</v>
      </c>
      <c r="K18" s="15" t="s">
        <v>66</v>
      </c>
      <c r="L18" s="15" t="s">
        <v>66</v>
      </c>
      <c r="M18" s="15" t="s">
        <v>66</v>
      </c>
      <c r="N18" s="15" t="s">
        <v>66</v>
      </c>
      <c r="O18" s="15" t="s">
        <v>66</v>
      </c>
      <c r="P18" s="15" t="s">
        <v>66</v>
      </c>
      <c r="Q18" s="16" t="s">
        <v>66</v>
      </c>
      <c r="R18" s="17">
        <v>1</v>
      </c>
      <c r="S18" s="15" t="s">
        <v>66</v>
      </c>
      <c r="T18" s="16" t="s">
        <v>66</v>
      </c>
      <c r="U18" s="18">
        <v>0</v>
      </c>
      <c r="V18" s="18">
        <v>0</v>
      </c>
      <c r="W18" s="18">
        <v>1133</v>
      </c>
      <c r="X18" s="18">
        <v>0</v>
      </c>
      <c r="Y18" s="19">
        <f aca="true" t="shared" si="1" ref="Y18:Y39">SUM(W18:X18)</f>
        <v>1133</v>
      </c>
    </row>
    <row r="19" spans="1:25" ht="15">
      <c r="A19" s="4">
        <v>16</v>
      </c>
      <c r="B19" s="13" t="s">
        <v>13</v>
      </c>
      <c r="C19" s="14" t="s">
        <v>66</v>
      </c>
      <c r="D19" s="15" t="s">
        <v>66</v>
      </c>
      <c r="E19" s="15" t="s">
        <v>66</v>
      </c>
      <c r="F19" s="15" t="s">
        <v>66</v>
      </c>
      <c r="G19" s="15" t="s">
        <v>66</v>
      </c>
      <c r="H19" s="15" t="s">
        <v>66</v>
      </c>
      <c r="I19" s="16" t="s">
        <v>66</v>
      </c>
      <c r="J19" s="17" t="s">
        <v>66</v>
      </c>
      <c r="K19" s="15" t="s">
        <v>66</v>
      </c>
      <c r="L19" s="15" t="s">
        <v>66</v>
      </c>
      <c r="M19" s="15" t="s">
        <v>66</v>
      </c>
      <c r="N19" s="15" t="s">
        <v>66</v>
      </c>
      <c r="O19" s="15" t="s">
        <v>66</v>
      </c>
      <c r="P19" s="15" t="s">
        <v>66</v>
      </c>
      <c r="Q19" s="16" t="s">
        <v>66</v>
      </c>
      <c r="R19" s="17" t="s">
        <v>66</v>
      </c>
      <c r="S19" s="15" t="s">
        <v>66</v>
      </c>
      <c r="T19" s="16" t="s">
        <v>14</v>
      </c>
      <c r="U19" s="18" t="s">
        <v>66</v>
      </c>
      <c r="V19" s="18" t="s">
        <v>66</v>
      </c>
      <c r="W19" s="18" t="s">
        <v>66</v>
      </c>
      <c r="X19" s="18" t="s">
        <v>66</v>
      </c>
      <c r="Y19" s="19" t="s">
        <v>66</v>
      </c>
    </row>
    <row r="20" spans="1:25" ht="15">
      <c r="A20" s="12">
        <v>17</v>
      </c>
      <c r="B20" s="13" t="s">
        <v>15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  <c r="J20" s="17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6">
        <v>0</v>
      </c>
      <c r="R20" s="17">
        <v>0</v>
      </c>
      <c r="S20" s="15">
        <v>0</v>
      </c>
      <c r="T20" s="16">
        <v>0</v>
      </c>
      <c r="U20" s="18">
        <v>0</v>
      </c>
      <c r="V20" s="18">
        <v>0</v>
      </c>
      <c r="W20" s="18">
        <v>0</v>
      </c>
      <c r="X20" s="18">
        <v>1</v>
      </c>
      <c r="Y20" s="19">
        <f t="shared" si="1"/>
        <v>1</v>
      </c>
    </row>
    <row r="21" spans="1:25" ht="15">
      <c r="A21" s="12">
        <v>18</v>
      </c>
      <c r="B21" s="13" t="s">
        <v>16</v>
      </c>
      <c r="C21" s="14">
        <v>1300</v>
      </c>
      <c r="D21" s="15">
        <v>1238</v>
      </c>
      <c r="E21" s="15">
        <v>28</v>
      </c>
      <c r="F21" s="15">
        <v>0</v>
      </c>
      <c r="G21" s="15">
        <v>4</v>
      </c>
      <c r="H21" s="15">
        <v>24</v>
      </c>
      <c r="I21" s="16">
        <v>34</v>
      </c>
      <c r="J21" s="17">
        <v>110</v>
      </c>
      <c r="K21" s="15">
        <v>3</v>
      </c>
      <c r="L21" s="15">
        <v>1</v>
      </c>
      <c r="M21" s="15">
        <v>1</v>
      </c>
      <c r="N21" s="15">
        <v>0</v>
      </c>
      <c r="O21" s="15">
        <v>0</v>
      </c>
      <c r="P21" s="15">
        <v>13</v>
      </c>
      <c r="Q21" s="16">
        <v>92</v>
      </c>
      <c r="R21" s="17">
        <v>24</v>
      </c>
      <c r="S21" s="15">
        <v>10</v>
      </c>
      <c r="T21" s="16">
        <v>14</v>
      </c>
      <c r="U21" s="18">
        <v>3</v>
      </c>
      <c r="V21" s="18">
        <v>5</v>
      </c>
      <c r="W21" s="18">
        <v>1442</v>
      </c>
      <c r="X21" s="18">
        <v>40</v>
      </c>
      <c r="Y21" s="19">
        <f t="shared" si="1"/>
        <v>1482</v>
      </c>
    </row>
    <row r="22" spans="1:25" ht="15">
      <c r="A22" s="4">
        <v>19</v>
      </c>
      <c r="B22" s="13" t="s">
        <v>17</v>
      </c>
      <c r="C22" s="14">
        <v>919</v>
      </c>
      <c r="D22" s="15">
        <v>404</v>
      </c>
      <c r="E22" s="15">
        <v>412</v>
      </c>
      <c r="F22" s="15">
        <v>72</v>
      </c>
      <c r="G22" s="15">
        <v>103</v>
      </c>
      <c r="H22" s="15">
        <v>237</v>
      </c>
      <c r="I22" s="16">
        <v>103</v>
      </c>
      <c r="J22" s="17">
        <v>189</v>
      </c>
      <c r="K22" s="15">
        <v>0</v>
      </c>
      <c r="L22" s="15">
        <v>0</v>
      </c>
      <c r="M22" s="15">
        <v>0</v>
      </c>
      <c r="N22" s="15">
        <v>27</v>
      </c>
      <c r="O22" s="15">
        <v>0</v>
      </c>
      <c r="P22" s="15">
        <v>43</v>
      </c>
      <c r="Q22" s="16">
        <v>119</v>
      </c>
      <c r="R22" s="17">
        <v>62</v>
      </c>
      <c r="S22" s="15">
        <v>62</v>
      </c>
      <c r="T22" s="16">
        <v>0</v>
      </c>
      <c r="U22" s="18">
        <v>0</v>
      </c>
      <c r="V22" s="18">
        <v>96</v>
      </c>
      <c r="W22" s="18">
        <v>1266</v>
      </c>
      <c r="X22" s="18">
        <v>2</v>
      </c>
      <c r="Y22" s="19">
        <f t="shared" si="1"/>
        <v>1268</v>
      </c>
    </row>
    <row r="23" spans="1:25" ht="15">
      <c r="A23" s="12">
        <v>20</v>
      </c>
      <c r="B23" s="31" t="s">
        <v>65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17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6">
        <v>0</v>
      </c>
      <c r="R23" s="17">
        <v>0</v>
      </c>
      <c r="S23" s="15">
        <v>0</v>
      </c>
      <c r="T23" s="16">
        <v>0</v>
      </c>
      <c r="U23" s="18">
        <v>0</v>
      </c>
      <c r="V23" s="18">
        <v>0</v>
      </c>
      <c r="W23" s="18">
        <v>0</v>
      </c>
      <c r="X23" s="18" t="s">
        <v>67</v>
      </c>
      <c r="Y23" s="19" t="s">
        <v>66</v>
      </c>
    </row>
    <row r="24" spans="1:25" ht="15">
      <c r="A24" s="12">
        <v>21</v>
      </c>
      <c r="B24" s="13" t="s">
        <v>32</v>
      </c>
      <c r="C24" s="14">
        <v>5945</v>
      </c>
      <c r="D24" s="15">
        <v>4813</v>
      </c>
      <c r="E24" s="15">
        <v>1132</v>
      </c>
      <c r="F24" s="15">
        <v>344</v>
      </c>
      <c r="G24" s="15">
        <v>788</v>
      </c>
      <c r="H24" s="15">
        <v>0</v>
      </c>
      <c r="I24" s="16">
        <v>0</v>
      </c>
      <c r="J24" s="17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7">
        <v>0</v>
      </c>
      <c r="S24" s="15">
        <v>0</v>
      </c>
      <c r="T24" s="16">
        <v>0</v>
      </c>
      <c r="U24" s="18">
        <v>0</v>
      </c>
      <c r="V24" s="18">
        <v>0</v>
      </c>
      <c r="W24" s="18">
        <v>5945</v>
      </c>
      <c r="X24" s="18">
        <v>0</v>
      </c>
      <c r="Y24" s="19">
        <f t="shared" si="1"/>
        <v>5945</v>
      </c>
    </row>
    <row r="25" spans="1:25" ht="15">
      <c r="A25" s="4">
        <v>22</v>
      </c>
      <c r="B25" s="13" t="s">
        <v>18</v>
      </c>
      <c r="C25" s="14">
        <v>7405</v>
      </c>
      <c r="D25" s="15">
        <v>1789</v>
      </c>
      <c r="E25" s="15">
        <v>3572</v>
      </c>
      <c r="F25" s="15">
        <v>425</v>
      </c>
      <c r="G25" s="15">
        <v>887</v>
      </c>
      <c r="H25" s="15">
        <v>2260</v>
      </c>
      <c r="I25" s="16">
        <v>2044</v>
      </c>
      <c r="J25" s="17">
        <v>1890</v>
      </c>
      <c r="K25" s="15">
        <v>651</v>
      </c>
      <c r="L25" s="15">
        <v>24</v>
      </c>
      <c r="M25" s="15">
        <v>77</v>
      </c>
      <c r="N25" s="15">
        <v>77</v>
      </c>
      <c r="O25" s="15">
        <v>101</v>
      </c>
      <c r="P25" s="15">
        <v>195</v>
      </c>
      <c r="Q25" s="16">
        <v>765</v>
      </c>
      <c r="R25" s="17">
        <v>175</v>
      </c>
      <c r="S25" s="15" t="s">
        <v>66</v>
      </c>
      <c r="T25" s="16" t="s">
        <v>66</v>
      </c>
      <c r="U25" s="18">
        <v>24</v>
      </c>
      <c r="V25" s="18">
        <v>0</v>
      </c>
      <c r="W25" s="18">
        <v>9494</v>
      </c>
      <c r="X25" s="18">
        <v>12</v>
      </c>
      <c r="Y25" s="19">
        <f t="shared" si="1"/>
        <v>9506</v>
      </c>
    </row>
    <row r="26" spans="1:25" ht="15">
      <c r="A26" s="12">
        <v>23</v>
      </c>
      <c r="B26" s="50" t="s">
        <v>19</v>
      </c>
      <c r="C26" s="17">
        <v>307</v>
      </c>
      <c r="D26" s="15">
        <v>29</v>
      </c>
      <c r="E26" s="15">
        <v>205</v>
      </c>
      <c r="F26" s="15">
        <v>0</v>
      </c>
      <c r="G26" s="15">
        <v>1</v>
      </c>
      <c r="H26" s="15">
        <v>204</v>
      </c>
      <c r="I26" s="16">
        <v>73</v>
      </c>
      <c r="J26" s="17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6">
        <v>0</v>
      </c>
      <c r="R26" s="17">
        <v>0</v>
      </c>
      <c r="S26" s="15">
        <v>0</v>
      </c>
      <c r="T26" s="16">
        <v>0</v>
      </c>
      <c r="U26" s="18">
        <v>0</v>
      </c>
      <c r="V26" s="18">
        <v>0</v>
      </c>
      <c r="W26" s="18">
        <v>307</v>
      </c>
      <c r="X26" s="18">
        <v>0</v>
      </c>
      <c r="Y26" s="19">
        <f t="shared" si="1"/>
        <v>307</v>
      </c>
    </row>
    <row r="27" spans="1:25" ht="15">
      <c r="A27" s="12">
        <v>24</v>
      </c>
      <c r="B27" s="13" t="s">
        <v>20</v>
      </c>
      <c r="C27" s="14">
        <v>360</v>
      </c>
      <c r="D27" s="15">
        <v>173</v>
      </c>
      <c r="E27" s="15">
        <v>154</v>
      </c>
      <c r="F27" s="15">
        <v>18</v>
      </c>
      <c r="G27" s="15">
        <v>59</v>
      </c>
      <c r="H27" s="15">
        <v>77</v>
      </c>
      <c r="I27" s="16">
        <v>33</v>
      </c>
      <c r="J27" s="17">
        <v>95</v>
      </c>
      <c r="K27" s="15">
        <v>31</v>
      </c>
      <c r="L27" s="15">
        <v>0</v>
      </c>
      <c r="M27" s="15">
        <v>6</v>
      </c>
      <c r="N27" s="15">
        <v>1</v>
      </c>
      <c r="O27" s="15">
        <v>7</v>
      </c>
      <c r="P27" s="15">
        <v>4</v>
      </c>
      <c r="Q27" s="16">
        <v>46</v>
      </c>
      <c r="R27" s="17">
        <v>10</v>
      </c>
      <c r="S27" s="15">
        <v>10</v>
      </c>
      <c r="T27" s="16">
        <v>0</v>
      </c>
      <c r="U27" s="18">
        <v>0</v>
      </c>
      <c r="V27" s="18">
        <v>57</v>
      </c>
      <c r="W27" s="18">
        <v>522</v>
      </c>
      <c r="X27" s="18">
        <v>1</v>
      </c>
      <c r="Y27" s="19">
        <f t="shared" si="1"/>
        <v>523</v>
      </c>
    </row>
    <row r="28" spans="1:25" ht="15">
      <c r="A28" s="4">
        <v>25</v>
      </c>
      <c r="B28" s="13" t="s">
        <v>21</v>
      </c>
      <c r="C28" s="14">
        <v>326</v>
      </c>
      <c r="D28" s="15">
        <v>221</v>
      </c>
      <c r="E28" s="15">
        <v>51</v>
      </c>
      <c r="F28" s="15">
        <v>0</v>
      </c>
      <c r="G28" s="15">
        <v>50</v>
      </c>
      <c r="H28" s="15">
        <v>1</v>
      </c>
      <c r="I28" s="16">
        <v>54</v>
      </c>
      <c r="J28" s="17">
        <v>524</v>
      </c>
      <c r="K28" s="15">
        <v>311</v>
      </c>
      <c r="L28" s="15">
        <v>0</v>
      </c>
      <c r="M28" s="15">
        <v>2</v>
      </c>
      <c r="N28" s="15">
        <v>0</v>
      </c>
      <c r="O28" s="15">
        <v>0</v>
      </c>
      <c r="P28" s="15">
        <v>41</v>
      </c>
      <c r="Q28" s="16">
        <v>170</v>
      </c>
      <c r="R28" s="17">
        <v>76</v>
      </c>
      <c r="S28" s="15">
        <v>76</v>
      </c>
      <c r="T28" s="16">
        <v>0</v>
      </c>
      <c r="U28" s="18">
        <v>35</v>
      </c>
      <c r="V28" s="18">
        <v>1107</v>
      </c>
      <c r="W28" s="18">
        <v>2068</v>
      </c>
      <c r="X28" s="18">
        <v>0</v>
      </c>
      <c r="Y28" s="19">
        <f t="shared" si="1"/>
        <v>2068</v>
      </c>
    </row>
    <row r="29" spans="1:25" ht="15">
      <c r="A29" s="12">
        <v>26</v>
      </c>
      <c r="B29" s="13" t="s">
        <v>22</v>
      </c>
      <c r="C29" s="14">
        <v>768</v>
      </c>
      <c r="D29" s="15">
        <v>522</v>
      </c>
      <c r="E29" s="15">
        <v>237</v>
      </c>
      <c r="F29" s="15">
        <v>0</v>
      </c>
      <c r="G29" s="15">
        <v>0</v>
      </c>
      <c r="H29" s="15">
        <v>237</v>
      </c>
      <c r="I29" s="16">
        <v>9</v>
      </c>
      <c r="J29" s="17">
        <v>1568</v>
      </c>
      <c r="K29" s="15">
        <v>56</v>
      </c>
      <c r="L29" s="15">
        <v>1</v>
      </c>
      <c r="M29" s="15">
        <v>32</v>
      </c>
      <c r="N29" s="15">
        <v>31</v>
      </c>
      <c r="O29" s="15">
        <v>199</v>
      </c>
      <c r="P29" s="15">
        <v>57</v>
      </c>
      <c r="Q29" s="16">
        <v>1192</v>
      </c>
      <c r="R29" s="17">
        <v>1662</v>
      </c>
      <c r="S29" s="15">
        <v>1662</v>
      </c>
      <c r="T29" s="16">
        <v>0</v>
      </c>
      <c r="U29" s="18">
        <v>0</v>
      </c>
      <c r="V29" s="18">
        <v>0</v>
      </c>
      <c r="W29" s="18">
        <v>3998</v>
      </c>
      <c r="X29" s="18">
        <v>0</v>
      </c>
      <c r="Y29" s="19">
        <f t="shared" si="1"/>
        <v>3998</v>
      </c>
    </row>
    <row r="30" spans="1:25" ht="15">
      <c r="A30" s="12">
        <v>27</v>
      </c>
      <c r="B30" s="13" t="s">
        <v>23</v>
      </c>
      <c r="C30" s="14">
        <v>3909</v>
      </c>
      <c r="D30" s="15">
        <v>1282</v>
      </c>
      <c r="E30" s="15">
        <v>1058</v>
      </c>
      <c r="F30" s="15" t="s">
        <v>66</v>
      </c>
      <c r="G30" s="15" t="s">
        <v>66</v>
      </c>
      <c r="H30" s="15" t="s">
        <v>66</v>
      </c>
      <c r="I30" s="16">
        <v>1569</v>
      </c>
      <c r="J30" s="17">
        <v>1486</v>
      </c>
      <c r="K30" s="15" t="s">
        <v>66</v>
      </c>
      <c r="L30" s="15" t="s">
        <v>66</v>
      </c>
      <c r="M30" s="15" t="s">
        <v>66</v>
      </c>
      <c r="N30" s="15" t="s">
        <v>66</v>
      </c>
      <c r="O30" s="15" t="s">
        <v>66</v>
      </c>
      <c r="P30" s="15" t="s">
        <v>66</v>
      </c>
      <c r="Q30" s="16" t="s">
        <v>66</v>
      </c>
      <c r="R30" s="17">
        <v>115</v>
      </c>
      <c r="S30" s="15" t="s">
        <v>66</v>
      </c>
      <c r="T30" s="16" t="s">
        <v>66</v>
      </c>
      <c r="U30" s="18">
        <v>4</v>
      </c>
      <c r="V30" s="18">
        <v>0</v>
      </c>
      <c r="W30" s="18">
        <v>5514</v>
      </c>
      <c r="X30" s="18">
        <v>2</v>
      </c>
      <c r="Y30" s="19">
        <f t="shared" si="1"/>
        <v>5516</v>
      </c>
    </row>
    <row r="31" spans="1:25" ht="15">
      <c r="A31" s="4">
        <v>28</v>
      </c>
      <c r="B31" s="13" t="s">
        <v>24</v>
      </c>
      <c r="C31" s="14">
        <v>16061</v>
      </c>
      <c r="D31" s="15">
        <v>7423</v>
      </c>
      <c r="E31" s="15">
        <v>8270</v>
      </c>
      <c r="F31" s="15">
        <v>2483</v>
      </c>
      <c r="G31" s="15">
        <v>1240</v>
      </c>
      <c r="H31" s="15">
        <v>4547</v>
      </c>
      <c r="I31" s="16">
        <v>368</v>
      </c>
      <c r="J31" s="17">
        <v>10408</v>
      </c>
      <c r="K31" s="15">
        <v>638</v>
      </c>
      <c r="L31" s="15">
        <v>77</v>
      </c>
      <c r="M31" s="15">
        <v>24</v>
      </c>
      <c r="N31" s="15">
        <v>147</v>
      </c>
      <c r="O31" s="15">
        <v>227</v>
      </c>
      <c r="P31" s="15">
        <v>788</v>
      </c>
      <c r="Q31" s="16">
        <v>8507</v>
      </c>
      <c r="R31" s="17">
        <v>5216</v>
      </c>
      <c r="S31" s="15">
        <v>5216</v>
      </c>
      <c r="T31" s="16">
        <v>0</v>
      </c>
      <c r="U31" s="18">
        <v>6</v>
      </c>
      <c r="V31" s="18">
        <v>0</v>
      </c>
      <c r="W31" s="18">
        <v>31691</v>
      </c>
      <c r="X31" s="18">
        <v>6</v>
      </c>
      <c r="Y31" s="19">
        <f t="shared" si="1"/>
        <v>31697</v>
      </c>
    </row>
    <row r="32" spans="1:25" ht="15">
      <c r="A32" s="12">
        <v>29</v>
      </c>
      <c r="B32" s="13" t="s">
        <v>25</v>
      </c>
      <c r="C32" s="14">
        <v>2510</v>
      </c>
      <c r="D32" s="15">
        <v>1464</v>
      </c>
      <c r="E32" s="15">
        <v>1046</v>
      </c>
      <c r="F32" s="15">
        <v>104</v>
      </c>
      <c r="G32" s="15">
        <v>0</v>
      </c>
      <c r="H32" s="15">
        <v>942</v>
      </c>
      <c r="I32" s="16">
        <v>0</v>
      </c>
      <c r="J32" s="17">
        <v>24</v>
      </c>
      <c r="K32" s="15" t="s">
        <v>66</v>
      </c>
      <c r="L32" s="15" t="s">
        <v>66</v>
      </c>
      <c r="M32" s="15" t="s">
        <v>66</v>
      </c>
      <c r="N32" s="15" t="s">
        <v>66</v>
      </c>
      <c r="O32" s="15" t="s">
        <v>66</v>
      </c>
      <c r="P32" s="15" t="s">
        <v>66</v>
      </c>
      <c r="Q32" s="16" t="s">
        <v>66</v>
      </c>
      <c r="R32" s="17">
        <v>2</v>
      </c>
      <c r="S32" s="15" t="s">
        <v>66</v>
      </c>
      <c r="T32" s="16" t="s">
        <v>66</v>
      </c>
      <c r="U32" s="18">
        <v>0</v>
      </c>
      <c r="V32" s="18">
        <v>0</v>
      </c>
      <c r="W32" s="18">
        <v>2536</v>
      </c>
      <c r="X32" s="18">
        <v>0</v>
      </c>
      <c r="Y32" s="19">
        <f t="shared" si="1"/>
        <v>2536</v>
      </c>
    </row>
    <row r="33" spans="1:25" ht="15">
      <c r="A33" s="12">
        <v>30</v>
      </c>
      <c r="B33" s="20" t="s">
        <v>26</v>
      </c>
      <c r="C33" s="32">
        <v>1312</v>
      </c>
      <c r="D33" s="33">
        <v>0</v>
      </c>
      <c r="E33" s="33">
        <v>924</v>
      </c>
      <c r="F33" s="33" t="s">
        <v>66</v>
      </c>
      <c r="G33" s="33" t="s">
        <v>66</v>
      </c>
      <c r="H33" s="33" t="s">
        <v>66</v>
      </c>
      <c r="I33" s="34">
        <v>388</v>
      </c>
      <c r="J33" s="35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4">
        <v>0</v>
      </c>
      <c r="R33" s="35">
        <v>0</v>
      </c>
      <c r="S33" s="33">
        <v>0</v>
      </c>
      <c r="T33" s="34">
        <v>0</v>
      </c>
      <c r="U33" s="36">
        <v>0</v>
      </c>
      <c r="V33" s="36">
        <v>0</v>
      </c>
      <c r="W33" s="36">
        <v>1312</v>
      </c>
      <c r="X33" s="36">
        <v>0</v>
      </c>
      <c r="Y33" s="19">
        <f t="shared" si="1"/>
        <v>1312</v>
      </c>
    </row>
    <row r="34" spans="1:25" ht="15">
      <c r="A34" s="4">
        <v>31</v>
      </c>
      <c r="B34" s="13" t="s">
        <v>27</v>
      </c>
      <c r="C34" s="14">
        <v>692</v>
      </c>
      <c r="D34" s="15">
        <v>445</v>
      </c>
      <c r="E34" s="15">
        <v>227</v>
      </c>
      <c r="F34" s="15">
        <v>44</v>
      </c>
      <c r="G34" s="15">
        <v>153</v>
      </c>
      <c r="H34" s="15">
        <v>30</v>
      </c>
      <c r="I34" s="16">
        <v>20</v>
      </c>
      <c r="J34" s="17">
        <v>95</v>
      </c>
      <c r="K34" s="15">
        <v>1</v>
      </c>
      <c r="L34" s="15">
        <v>3</v>
      </c>
      <c r="M34" s="15">
        <v>2</v>
      </c>
      <c r="N34" s="15">
        <v>48</v>
      </c>
      <c r="O34" s="15">
        <v>6</v>
      </c>
      <c r="P34" s="15">
        <v>1</v>
      </c>
      <c r="Q34" s="16">
        <v>34</v>
      </c>
      <c r="R34" s="17">
        <v>74</v>
      </c>
      <c r="S34" s="15">
        <v>69</v>
      </c>
      <c r="T34" s="16">
        <v>5</v>
      </c>
      <c r="U34" s="18">
        <v>1</v>
      </c>
      <c r="V34" s="18">
        <v>27</v>
      </c>
      <c r="W34" s="18">
        <v>889</v>
      </c>
      <c r="X34" s="18">
        <v>1</v>
      </c>
      <c r="Y34" s="19">
        <f t="shared" si="1"/>
        <v>890</v>
      </c>
    </row>
    <row r="35" spans="1:25" ht="15">
      <c r="A35" s="12">
        <v>32</v>
      </c>
      <c r="B35" s="13" t="s">
        <v>28</v>
      </c>
      <c r="C35" s="14">
        <v>1105</v>
      </c>
      <c r="D35" s="15">
        <v>302</v>
      </c>
      <c r="E35" s="15">
        <v>494</v>
      </c>
      <c r="F35" s="15">
        <v>0</v>
      </c>
      <c r="G35" s="15">
        <v>142</v>
      </c>
      <c r="H35" s="15">
        <v>352</v>
      </c>
      <c r="I35" s="16">
        <v>309</v>
      </c>
      <c r="J35" s="17">
        <v>1006</v>
      </c>
      <c r="K35" s="15">
        <v>264</v>
      </c>
      <c r="L35" s="15">
        <v>47</v>
      </c>
      <c r="M35" s="15">
        <v>114</v>
      </c>
      <c r="N35" s="15">
        <v>18</v>
      </c>
      <c r="O35" s="15">
        <v>0</v>
      </c>
      <c r="P35" s="15">
        <v>148</v>
      </c>
      <c r="Q35" s="16">
        <v>415</v>
      </c>
      <c r="R35" s="17">
        <v>165</v>
      </c>
      <c r="S35" s="15" t="s">
        <v>66</v>
      </c>
      <c r="T35" s="16" t="s">
        <v>66</v>
      </c>
      <c r="U35" s="18">
        <v>61</v>
      </c>
      <c r="V35" s="18">
        <v>1</v>
      </c>
      <c r="W35" s="18">
        <v>2338</v>
      </c>
      <c r="X35" s="18">
        <v>0</v>
      </c>
      <c r="Y35" s="19">
        <f t="shared" si="1"/>
        <v>2338</v>
      </c>
    </row>
    <row r="36" spans="1:25" ht="15">
      <c r="A36" s="12">
        <v>33</v>
      </c>
      <c r="B36" s="13" t="s">
        <v>29</v>
      </c>
      <c r="C36" s="14" t="s">
        <v>66</v>
      </c>
      <c r="D36" s="15" t="s">
        <v>66</v>
      </c>
      <c r="E36" s="15" t="s">
        <v>66</v>
      </c>
      <c r="F36" s="15">
        <v>0</v>
      </c>
      <c r="G36" s="15" t="s">
        <v>66</v>
      </c>
      <c r="H36" s="15" t="s">
        <v>66</v>
      </c>
      <c r="I36" s="16" t="s">
        <v>66</v>
      </c>
      <c r="J36" s="17" t="s">
        <v>66</v>
      </c>
      <c r="K36" s="15" t="s">
        <v>66</v>
      </c>
      <c r="L36" s="15">
        <v>0</v>
      </c>
      <c r="M36" s="15" t="s">
        <v>66</v>
      </c>
      <c r="N36" s="15" t="s">
        <v>66</v>
      </c>
      <c r="O36" s="15">
        <v>0</v>
      </c>
      <c r="P36" s="15" t="s">
        <v>66</v>
      </c>
      <c r="Q36" s="16" t="s">
        <v>66</v>
      </c>
      <c r="R36" s="17" t="s">
        <v>66</v>
      </c>
      <c r="S36" s="15" t="s">
        <v>66</v>
      </c>
      <c r="T36" s="16" t="s">
        <v>66</v>
      </c>
      <c r="U36" s="18">
        <v>0</v>
      </c>
      <c r="V36" s="18" t="s">
        <v>66</v>
      </c>
      <c r="W36" s="18" t="s">
        <v>66</v>
      </c>
      <c r="X36" s="18">
        <v>0</v>
      </c>
      <c r="Y36" s="19" t="s">
        <v>66</v>
      </c>
    </row>
    <row r="37" spans="1:25" ht="15">
      <c r="A37" s="4">
        <v>34</v>
      </c>
      <c r="B37" s="13" t="s">
        <v>30</v>
      </c>
      <c r="C37" s="14">
        <v>7541</v>
      </c>
      <c r="D37" s="15">
        <v>2740</v>
      </c>
      <c r="E37" s="15">
        <v>4774</v>
      </c>
      <c r="F37" s="15">
        <v>576</v>
      </c>
      <c r="G37" s="15">
        <v>760</v>
      </c>
      <c r="H37" s="15">
        <v>3438</v>
      </c>
      <c r="I37" s="16">
        <v>27</v>
      </c>
      <c r="J37" s="17">
        <v>2836</v>
      </c>
      <c r="K37" s="15">
        <v>669</v>
      </c>
      <c r="L37" s="15">
        <v>256</v>
      </c>
      <c r="M37" s="15">
        <v>114</v>
      </c>
      <c r="N37" s="15">
        <v>458</v>
      </c>
      <c r="O37" s="15">
        <v>11</v>
      </c>
      <c r="P37" s="15">
        <v>138</v>
      </c>
      <c r="Q37" s="16">
        <v>1190</v>
      </c>
      <c r="R37" s="17">
        <v>316</v>
      </c>
      <c r="S37" s="15">
        <v>316</v>
      </c>
      <c r="T37" s="16">
        <v>0</v>
      </c>
      <c r="U37" s="18">
        <v>0</v>
      </c>
      <c r="V37" s="18">
        <v>283</v>
      </c>
      <c r="W37" s="18">
        <v>10976</v>
      </c>
      <c r="X37" s="18">
        <v>0</v>
      </c>
      <c r="Y37" s="19">
        <f t="shared" si="1"/>
        <v>10976</v>
      </c>
    </row>
    <row r="38" spans="1:25" ht="15">
      <c r="A38" s="12">
        <v>35</v>
      </c>
      <c r="B38" s="66" t="s">
        <v>68</v>
      </c>
      <c r="C38" s="45">
        <f>'[1]VFS'!$B$10</f>
        <v>1665</v>
      </c>
      <c r="D38" s="46">
        <f>'[1]VFS'!$B$12</f>
        <v>21</v>
      </c>
      <c r="E38" s="46">
        <f>'[1]VFS'!$B$13</f>
        <v>1272</v>
      </c>
      <c r="F38" s="46">
        <f>'[1]VFS'!$B$14</f>
        <v>0</v>
      </c>
      <c r="G38" s="46">
        <f>'[1]VFS'!$B$15</f>
        <v>0</v>
      </c>
      <c r="H38" s="46">
        <f>'[1]VFS'!$B$16</f>
        <v>1272</v>
      </c>
      <c r="I38" s="47">
        <f>'[1]VFS'!$B$17</f>
        <v>372</v>
      </c>
      <c r="J38" s="45">
        <f>'[1]VFS'!$B$18</f>
        <v>120</v>
      </c>
      <c r="K38" s="46">
        <f>'[1]VFS'!$B$19</f>
        <v>117</v>
      </c>
      <c r="L38" s="46">
        <f>'[1]VFS'!$B$20</f>
        <v>0</v>
      </c>
      <c r="M38" s="46">
        <f>'[1]VFS'!$B$21</f>
        <v>0</v>
      </c>
      <c r="N38" s="46">
        <f>'[1]VFS'!$B$22</f>
        <v>0</v>
      </c>
      <c r="O38" s="46">
        <f>'[1]VFS'!$B$23</f>
        <v>0</v>
      </c>
      <c r="P38" s="46">
        <f>'[1]VFS'!$B$24</f>
        <v>3</v>
      </c>
      <c r="Q38" s="47">
        <f>'[1]VFS'!$B$25</f>
        <v>0</v>
      </c>
      <c r="R38" s="45">
        <f>'[1]VFS'!$B$26</f>
        <v>10</v>
      </c>
      <c r="S38" s="46">
        <f>'[1]VFS'!$B$27</f>
        <v>10</v>
      </c>
      <c r="T38" s="47">
        <f>'[1]VFS'!$B$28</f>
        <v>0</v>
      </c>
      <c r="U38" s="48">
        <f>'[1]VFS'!$B$29</f>
        <v>0</v>
      </c>
      <c r="V38" s="48">
        <f>'[1]VFS'!$B$30</f>
        <v>4</v>
      </c>
      <c r="W38" s="48">
        <f>'[1]VFS'!$B$31</f>
        <v>1799</v>
      </c>
      <c r="X38" s="48">
        <f>'[1]VFS'!$B$33</f>
        <v>0</v>
      </c>
      <c r="Y38" s="49">
        <f>SUM(W38:X38)</f>
        <v>1799</v>
      </c>
    </row>
    <row r="39" spans="1:25" ht="15.75" thickBot="1">
      <c r="A39" s="12">
        <v>36</v>
      </c>
      <c r="B39" s="13" t="s">
        <v>31</v>
      </c>
      <c r="C39" s="14">
        <v>6726</v>
      </c>
      <c r="D39" s="15">
        <v>5242</v>
      </c>
      <c r="E39" s="15">
        <v>1415</v>
      </c>
      <c r="F39" s="15">
        <v>0</v>
      </c>
      <c r="G39" s="15">
        <v>1415</v>
      </c>
      <c r="H39" s="15">
        <v>0</v>
      </c>
      <c r="I39" s="16">
        <v>69</v>
      </c>
      <c r="J39" s="17">
        <v>88</v>
      </c>
      <c r="K39" s="15">
        <v>8</v>
      </c>
      <c r="L39" s="15">
        <v>0</v>
      </c>
      <c r="M39" s="15">
        <v>0</v>
      </c>
      <c r="N39" s="15">
        <v>1</v>
      </c>
      <c r="O39" s="15">
        <v>1</v>
      </c>
      <c r="P39" s="15">
        <v>11</v>
      </c>
      <c r="Q39" s="16">
        <v>67</v>
      </c>
      <c r="R39" s="17">
        <v>67</v>
      </c>
      <c r="S39" s="15">
        <v>67</v>
      </c>
      <c r="T39" s="16">
        <v>0</v>
      </c>
      <c r="U39" s="18">
        <v>0</v>
      </c>
      <c r="V39" s="18">
        <v>0</v>
      </c>
      <c r="W39" s="18">
        <v>6881</v>
      </c>
      <c r="X39" s="18">
        <v>0</v>
      </c>
      <c r="Y39" s="19">
        <f t="shared" si="1"/>
        <v>6881</v>
      </c>
    </row>
    <row r="40" spans="1:25" ht="17.25" thickBot="1" thickTop="1">
      <c r="A40" s="37"/>
      <c r="B40" s="38" t="s">
        <v>61</v>
      </c>
      <c r="C40" s="39">
        <f>SUM(C4:C39)</f>
        <v>113307</v>
      </c>
      <c r="D40" s="39">
        <f>SUM(D4:D39)</f>
        <v>53412</v>
      </c>
      <c r="E40" s="39">
        <f>SUM(E4:E39)</f>
        <v>50656</v>
      </c>
      <c r="F40" s="39">
        <f>SUM(F4:F39)</f>
        <v>5365</v>
      </c>
      <c r="G40" s="39">
        <f>SUM(G4:G39)</f>
        <v>13716</v>
      </c>
      <c r="H40" s="39">
        <f>SUM(H4:H39)</f>
        <v>24844</v>
      </c>
      <c r="I40" s="39">
        <f>SUM(I4:I39)</f>
        <v>8365</v>
      </c>
      <c r="J40" s="39">
        <f>SUM(J4:J39)</f>
        <v>44848</v>
      </c>
      <c r="K40" s="39">
        <f>SUM(K4:K39)</f>
        <v>6329</v>
      </c>
      <c r="L40" s="39">
        <f>SUM(L4:L39)</f>
        <v>1551</v>
      </c>
      <c r="M40" s="39">
        <f>SUM(M4:M39)</f>
        <v>643</v>
      </c>
      <c r="N40" s="39">
        <f>SUM(N4:N39)</f>
        <v>2495</v>
      </c>
      <c r="O40" s="39">
        <f>SUM(O4:O39)</f>
        <v>1866</v>
      </c>
      <c r="P40" s="39">
        <f>SUM(P4:P39)</f>
        <v>2829</v>
      </c>
      <c r="Q40" s="39">
        <f>SUM(Q4:Q39)</f>
        <v>24035</v>
      </c>
      <c r="R40" s="39">
        <f>SUM(R4:R39)</f>
        <v>17888</v>
      </c>
      <c r="S40" s="39">
        <f>SUM(S4:S39)</f>
        <v>16231</v>
      </c>
      <c r="T40" s="39">
        <f>SUM(T4:T39)</f>
        <v>902</v>
      </c>
      <c r="U40" s="39">
        <f>SUM(U4:U39)</f>
        <v>244</v>
      </c>
      <c r="V40" s="39">
        <f>SUM(V4:V39)</f>
        <v>2190</v>
      </c>
      <c r="W40" s="39">
        <f>SUM(W4:W39)</f>
        <v>178477</v>
      </c>
      <c r="X40" s="39">
        <f>SUM(X4:X39)</f>
        <v>108</v>
      </c>
      <c r="Y40" s="39">
        <f>SUM(Y4:Y39)</f>
        <v>178585</v>
      </c>
    </row>
    <row r="41" spans="1:25" ht="15.75">
      <c r="A41" s="2"/>
      <c r="B41" s="51"/>
      <c r="C41" s="52"/>
      <c r="D41" s="52"/>
      <c r="E41" s="52"/>
      <c r="F41" s="52"/>
      <c r="G41" s="52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5">
      <c r="A42" s="2"/>
      <c r="B42" s="64" t="s">
        <v>62</v>
      </c>
      <c r="C42" s="53"/>
      <c r="D42" s="53"/>
      <c r="E42" s="53"/>
      <c r="F42" s="53"/>
      <c r="G42" s="53"/>
      <c r="H42" s="41"/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42"/>
      <c r="Y42" s="43"/>
    </row>
    <row r="43" spans="1:25" ht="15">
      <c r="A43" s="2"/>
      <c r="B43" s="65" t="s">
        <v>64</v>
      </c>
      <c r="C43" s="65"/>
      <c r="D43" s="65"/>
      <c r="E43" s="65"/>
      <c r="F43" s="65"/>
      <c r="G43" s="65"/>
      <c r="H43" s="41"/>
      <c r="I43" s="4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42"/>
      <c r="Y43" s="43"/>
    </row>
    <row r="44" spans="1:25" ht="12.75">
      <c r="A44" s="2"/>
      <c r="B44" s="65" t="s">
        <v>63</v>
      </c>
      <c r="C44" s="65" t="s">
        <v>63</v>
      </c>
      <c r="D44" s="65" t="s">
        <v>63</v>
      </c>
      <c r="E44" s="65" t="s">
        <v>63</v>
      </c>
      <c r="F44" s="65" t="s">
        <v>63</v>
      </c>
      <c r="G44" s="65" t="s">
        <v>63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mergeCells count="2">
    <mergeCell ref="B43:G43"/>
    <mergeCell ref="B44:G44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Tomasz Woźniak</cp:lastModifiedBy>
  <cp:lastPrinted>2007-03-23T11:14:16Z</cp:lastPrinted>
  <dcterms:created xsi:type="dcterms:W3CDTF">2007-01-22T13:47:36Z</dcterms:created>
  <dcterms:modified xsi:type="dcterms:W3CDTF">2007-05-17T11:02:00Z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