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1110" windowWidth="15360" windowHeight="747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<sst xmlns="http://schemas.openxmlformats.org/spreadsheetml/2006/main" count="68" uniqueCount="67">
  <si>
    <t>IT</t>
  </si>
  <si>
    <t>Bankowy Fundusz Leasingowy</t>
  </si>
  <si>
    <t>Millennium Leasing (d.BEL Leasing)</t>
  </si>
  <si>
    <t>BPH Leasing</t>
  </si>
  <si>
    <t>BRE Leasing</t>
  </si>
  <si>
    <t>Caterpillar Financial Services</t>
  </si>
  <si>
    <t>DaimlerChrysler Leasing Polska</t>
  </si>
  <si>
    <t>Deutsche Leasing Polska</t>
  </si>
  <si>
    <t>Europejski Fundusz Leasingowy</t>
  </si>
  <si>
    <t>Fortis Lease Polska</t>
  </si>
  <si>
    <t>Handlowy-Leasing</t>
  </si>
  <si>
    <t>IKB Leasing Polska</t>
  </si>
  <si>
    <t>ING Lease (Polska)</t>
  </si>
  <si>
    <t xml:space="preserve">Kredyt Lease </t>
  </si>
  <si>
    <t>NL Leasing Polska</t>
  </si>
  <si>
    <t>Nordea Finance Polska</t>
  </si>
  <si>
    <t>NOMA 2</t>
  </si>
  <si>
    <t>Orix Polska</t>
  </si>
  <si>
    <t>Pekao Leasing</t>
  </si>
  <si>
    <t>Raiffeisen Leasing Polska</t>
  </si>
  <si>
    <t>Renault Credit Polska</t>
  </si>
  <si>
    <t>SG Equipment Leasing Polska</t>
  </si>
  <si>
    <t>Scania Finance Polska</t>
  </si>
  <si>
    <t>Siemens Finance</t>
  </si>
  <si>
    <t>SGB-Trans-Leasing PTL</t>
  </si>
  <si>
    <t>VFS Usługi Finansowe Polska</t>
  </si>
  <si>
    <t>VB Leasing Polska</t>
  </si>
  <si>
    <t>Volkswagen Leasing Polska</t>
  </si>
  <si>
    <t>Watin Leasing &amp; Finance</t>
  </si>
  <si>
    <t>BISE Atechnet Leasing *</t>
  </si>
  <si>
    <t>BNP Paribas Lease Group *</t>
  </si>
  <si>
    <t>BZ WBK Finance &amp; Leasing **</t>
  </si>
  <si>
    <t>Masterlease Polska ***</t>
  </si>
  <si>
    <t>LHI Leasing Polska ****</t>
  </si>
  <si>
    <t>No</t>
  </si>
  <si>
    <t>Company</t>
  </si>
  <si>
    <t>Total vehicles</t>
  </si>
  <si>
    <t>passanger cars</t>
  </si>
  <si>
    <t>trucks</t>
  </si>
  <si>
    <t>converted</t>
  </si>
  <si>
    <t>commercial</t>
  </si>
  <si>
    <t>other commercial</t>
  </si>
  <si>
    <t>other vehicles</t>
  </si>
  <si>
    <t>Machines</t>
  </si>
  <si>
    <t>construction equipment</t>
  </si>
  <si>
    <t>farm machines</t>
  </si>
  <si>
    <t>printing machines</t>
  </si>
  <si>
    <t>medical equipment</t>
  </si>
  <si>
    <t>gastronomic equipment</t>
  </si>
  <si>
    <t>forklift</t>
  </si>
  <si>
    <t>Others</t>
  </si>
  <si>
    <t>hardware</t>
  </si>
  <si>
    <t>software</t>
  </si>
  <si>
    <t>Planes, ships, trains</t>
  </si>
  <si>
    <t>Total movables</t>
  </si>
  <si>
    <t>Real estate</t>
  </si>
  <si>
    <t>Total market</t>
  </si>
  <si>
    <t>1 H 2006</t>
  </si>
  <si>
    <t>* results only for I quarter 2006</t>
  </si>
  <si>
    <t>**  BZ WBK Finanse &amp; Leasing SA and BZ WBK Leasing SA</t>
  </si>
  <si>
    <t>*** Futura Leasing SA and Prime Car Management SA.</t>
  </si>
  <si>
    <t>**** LHI Leasing Polska  presents results annually</t>
  </si>
  <si>
    <t>TOTAL</t>
  </si>
  <si>
    <t>1 Q 2005:</t>
  </si>
  <si>
    <t>Change %</t>
  </si>
  <si>
    <t>Market Valuation</t>
  </si>
  <si>
    <t>Value of leased movables and real estate (mln PLN)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</si>
</sst>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6">
    <font>
      <sz val="10"/>
      <name val="Arial"/>
      <family val="0"/>
    </font>
    <font>
      <b/>
      <sz val="16"/>
      <name val="Arial CE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8"/>
      <color indexed="8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Fill="1" applyAlignment="1">
      <alignment/>
    </xf>
    <xf numFmtId="164" fontId="10" fillId="0" borderId="0" xfId="17" applyNumberFormat="1" applyFont="1" applyFill="1" applyAlignment="1">
      <alignment/>
    </xf>
    <xf numFmtId="0" fontId="2" fillId="0" borderId="0" xfId="0" applyFont="1" applyFill="1" applyAlignment="1">
      <alignment/>
    </xf>
    <xf numFmtId="164" fontId="5" fillId="0" borderId="0" xfId="17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64" fontId="5" fillId="0" borderId="0" xfId="17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164" fontId="13" fillId="0" borderId="0" xfId="17" applyNumberFormat="1" applyFont="1" applyFill="1" applyAlignment="1">
      <alignment/>
    </xf>
    <xf numFmtId="164" fontId="5" fillId="0" borderId="0" xfId="17" applyNumberFormat="1" applyFont="1" applyAlignment="1">
      <alignment/>
    </xf>
    <xf numFmtId="0" fontId="2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8" fillId="0" borderId="1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 horizontal="right"/>
    </xf>
    <xf numFmtId="2" fontId="8" fillId="0" borderId="1" xfId="17" applyNumberFormat="1" applyFont="1" applyFill="1" applyBorder="1" applyAlignment="1">
      <alignment/>
    </xf>
    <xf numFmtId="4" fontId="7" fillId="0" borderId="1" xfId="0" applyNumberFormat="1" applyFont="1" applyBorder="1" applyAlignment="1">
      <alignment/>
    </xf>
    <xf numFmtId="0" fontId="9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4" fontId="9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2" fontId="9" fillId="0" borderId="1" xfId="17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14" fillId="0" borderId="2" xfId="0" applyFont="1" applyBorder="1" applyAlignment="1">
      <alignment/>
    </xf>
    <xf numFmtId="4" fontId="7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3" fontId="1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64" fontId="15" fillId="0" borderId="0" xfId="17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NIEL\Ustawienia%20lokalne\Temporary%20Internet%20Files\OLK4C\ZPL\Statystyka\wyniki.1h.2006.zbior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! ZBIORCZY"/>
      <sheetName val="Bankowy Leasing"/>
      <sheetName val="BEL Leasing"/>
      <sheetName val="BISE Leasing"/>
      <sheetName val="BNP Paribas Lease"/>
      <sheetName val="BPH Leasing"/>
      <sheetName val="BRE Leasing"/>
      <sheetName val="Business Lease"/>
      <sheetName val="BWE Leasing"/>
      <sheetName val="BZ WBK Leasing"/>
      <sheetName val="Caterpillar Financial"/>
      <sheetName val="DaimlerChrysler Services"/>
      <sheetName val="De Lage Landen Leasing"/>
      <sheetName val="Deutsche Leasing"/>
      <sheetName val="EFL"/>
      <sheetName val="FCE Credit"/>
      <sheetName val="Fidis Leasing"/>
      <sheetName val="Fortis Lease"/>
      <sheetName val="Futura Leasing"/>
      <sheetName val="Getin Leasing"/>
      <sheetName val="Grenkeleasing"/>
      <sheetName val="Handlowy Leasing"/>
      <sheetName val="IKB Leasing"/>
      <sheetName val="ING Lease"/>
      <sheetName val="KBC Lease"/>
      <sheetName val="Kopex Leasing"/>
      <sheetName val="Kredyt Lease"/>
      <sheetName val="LHI Leasing"/>
      <sheetName val="NL Leasing"/>
      <sheetName val="Nordea Finance"/>
      <sheetName val="Noma 2"/>
      <sheetName val="Orix"/>
      <sheetName val="Pekao Leasing"/>
      <sheetName val="Raiffeisen Leasing"/>
      <sheetName val="Renault Credit"/>
      <sheetName val="Scania Finance"/>
      <sheetName val="SG"/>
      <sheetName val="Siemens Finance"/>
      <sheetName val="Toyota Leasing"/>
      <sheetName val="Trans Leasing"/>
      <sheetName val="VFS"/>
      <sheetName val="Volksbank Leasing"/>
      <sheetName val="Volkswagen Leasing"/>
      <sheetName val="Watin Leasing"/>
    </sheetNames>
    <sheetDataSet>
      <sheetData sheetId="1">
        <row r="10">
          <cell r="C10">
            <v>202.12</v>
          </cell>
        </row>
        <row r="18">
          <cell r="C18">
            <v>124.52</v>
          </cell>
        </row>
        <row r="26">
          <cell r="C26">
            <v>3.3</v>
          </cell>
        </row>
        <row r="29">
          <cell r="C29">
            <v>10.58</v>
          </cell>
        </row>
        <row r="30">
          <cell r="C30">
            <v>12.78</v>
          </cell>
        </row>
        <row r="31">
          <cell r="C31">
            <v>353.29999999999995</v>
          </cell>
        </row>
        <row r="33">
          <cell r="C33">
            <v>1.2</v>
          </cell>
        </row>
      </sheetData>
      <sheetData sheetId="2">
        <row r="10">
          <cell r="C10">
            <v>316.0980896187104</v>
          </cell>
        </row>
        <row r="12">
          <cell r="C12">
            <v>41.879904224347946</v>
          </cell>
        </row>
        <row r="13">
          <cell r="C13">
            <v>178.0096631181975</v>
          </cell>
        </row>
        <row r="14">
          <cell r="C14">
            <v>5.92937247145014</v>
          </cell>
        </row>
        <row r="15">
          <cell r="C15">
            <v>20.255720578265336</v>
          </cell>
        </row>
        <row r="16">
          <cell r="C16">
            <v>151.82457006848236</v>
          </cell>
        </row>
        <row r="17">
          <cell r="C17">
            <v>96.20852227616463</v>
          </cell>
        </row>
        <row r="18">
          <cell r="C18">
            <v>165.37417979751967</v>
          </cell>
        </row>
        <row r="26">
          <cell r="C26">
            <v>7.08389962659834</v>
          </cell>
        </row>
        <row r="29">
          <cell r="C29">
            <v>10.5664484099154</v>
          </cell>
        </row>
        <row r="31">
          <cell r="C31">
            <v>499.1226174527438</v>
          </cell>
        </row>
        <row r="33">
          <cell r="C33">
            <v>15.553999978459998</v>
          </cell>
        </row>
      </sheetData>
      <sheetData sheetId="3">
        <row r="10">
          <cell r="C10">
            <v>0.58</v>
          </cell>
        </row>
        <row r="12">
          <cell r="C12">
            <v>0.58</v>
          </cell>
        </row>
        <row r="18">
          <cell r="C18">
            <v>1.98</v>
          </cell>
        </row>
        <row r="20">
          <cell r="C20">
            <v>1.77</v>
          </cell>
        </row>
        <row r="25">
          <cell r="C25">
            <v>0.21</v>
          </cell>
        </row>
        <row r="26">
          <cell r="C26">
            <v>0.01</v>
          </cell>
        </row>
        <row r="27">
          <cell r="C27">
            <v>0.01</v>
          </cell>
        </row>
        <row r="30">
          <cell r="C30">
            <v>2.93</v>
          </cell>
        </row>
        <row r="31">
          <cell r="C31">
            <v>5.5</v>
          </cell>
        </row>
        <row r="33">
          <cell r="C33">
            <v>0</v>
          </cell>
        </row>
      </sheetData>
      <sheetData sheetId="4">
        <row r="10">
          <cell r="C10">
            <v>3.42</v>
          </cell>
        </row>
        <row r="18">
          <cell r="C18">
            <v>23.49</v>
          </cell>
        </row>
        <row r="26">
          <cell r="C26">
            <v>0.54</v>
          </cell>
        </row>
        <row r="30">
          <cell r="C30">
            <v>0.02</v>
          </cell>
        </row>
        <row r="31">
          <cell r="C31">
            <v>27.48</v>
          </cell>
        </row>
      </sheetData>
      <sheetData sheetId="5">
        <row r="10">
          <cell r="C10">
            <v>266.4353706187727</v>
          </cell>
        </row>
        <row r="12">
          <cell r="C12">
            <v>99.04963245877276</v>
          </cell>
        </row>
        <row r="13">
          <cell r="C13">
            <v>131.80723825999996</v>
          </cell>
        </row>
        <row r="14">
          <cell r="C14">
            <v>4.5676216799999985</v>
          </cell>
        </row>
        <row r="15">
          <cell r="C15">
            <v>23.67200129999999</v>
          </cell>
        </row>
        <row r="16">
          <cell r="C16">
            <v>103.56761527999997</v>
          </cell>
        </row>
        <row r="17">
          <cell r="C17">
            <v>35.57849989999999</v>
          </cell>
        </row>
        <row r="18">
          <cell r="C18">
            <v>117.85514757</v>
          </cell>
        </row>
        <row r="19">
          <cell r="C19">
            <v>18.682929260000005</v>
          </cell>
        </row>
        <row r="20">
          <cell r="C20">
            <v>1.4693444599999999</v>
          </cell>
        </row>
        <row r="21">
          <cell r="C21">
            <v>6.6058269900000015</v>
          </cell>
        </row>
        <row r="22">
          <cell r="C22">
            <v>10.99955526</v>
          </cell>
        </row>
        <row r="23">
          <cell r="C23">
            <v>11.040012030000002</v>
          </cell>
        </row>
        <row r="24">
          <cell r="C24">
            <v>6.360635729999999</v>
          </cell>
        </row>
        <row r="25">
          <cell r="C25">
            <v>62.69684384</v>
          </cell>
        </row>
        <row r="26">
          <cell r="C26">
            <v>18.77724995</v>
          </cell>
        </row>
        <row r="27">
          <cell r="C27">
            <v>18.77724995</v>
          </cell>
        </row>
        <row r="28">
          <cell r="C28">
            <v>0</v>
          </cell>
        </row>
        <row r="29">
          <cell r="C29">
            <v>17.08444892</v>
          </cell>
        </row>
        <row r="30">
          <cell r="C30">
            <v>6.48265789</v>
          </cell>
        </row>
        <row r="31">
          <cell r="C31">
            <v>426.6348749487727</v>
          </cell>
        </row>
        <row r="33">
          <cell r="C33">
            <v>63.22904281</v>
          </cell>
        </row>
      </sheetData>
      <sheetData sheetId="6">
        <row r="10">
          <cell r="C10">
            <v>498.50557040115893</v>
          </cell>
        </row>
        <row r="12">
          <cell r="C12">
            <v>190.8745543583767</v>
          </cell>
        </row>
        <row r="13">
          <cell r="C13">
            <v>307.6310160427822</v>
          </cell>
        </row>
        <row r="16">
          <cell r="C16">
            <v>207.20142084831113</v>
          </cell>
        </row>
        <row r="17">
          <cell r="C17">
            <v>100.42959519447108</v>
          </cell>
        </row>
        <row r="18">
          <cell r="C18">
            <v>227.6715964268609</v>
          </cell>
        </row>
        <row r="19">
          <cell r="C19">
            <v>42.5753158857547</v>
          </cell>
        </row>
        <row r="20">
          <cell r="C20">
            <v>5.140601434405766</v>
          </cell>
        </row>
        <row r="21">
          <cell r="C21">
            <v>19.79733785056128</v>
          </cell>
        </row>
        <row r="22">
          <cell r="C22">
            <v>0.5949211312325927</v>
          </cell>
        </row>
        <row r="23">
          <cell r="C23">
            <v>2.230370458611714</v>
          </cell>
        </row>
        <row r="24">
          <cell r="C24">
            <v>6.24402531618946</v>
          </cell>
        </row>
        <row r="25">
          <cell r="C25">
            <v>151.08902435010538</v>
          </cell>
        </row>
        <row r="26">
          <cell r="C26">
            <v>6.221972897087226</v>
          </cell>
        </row>
        <row r="27">
          <cell r="C27">
            <v>6.039665669266829</v>
          </cell>
        </row>
        <row r="28">
          <cell r="C28">
            <v>0.18230722782039704</v>
          </cell>
        </row>
        <row r="29">
          <cell r="C29">
            <v>383.28276142000004</v>
          </cell>
        </row>
        <row r="30">
          <cell r="C30">
            <v>3.6762303139263066</v>
          </cell>
        </row>
        <row r="31">
          <cell r="C31">
            <v>1119.3581314590333</v>
          </cell>
        </row>
      </sheetData>
      <sheetData sheetId="9">
        <row r="10">
          <cell r="C10">
            <v>328.45000000000005</v>
          </cell>
        </row>
        <row r="12">
          <cell r="C12">
            <v>120.4</v>
          </cell>
        </row>
        <row r="13">
          <cell r="C13">
            <v>208.05</v>
          </cell>
        </row>
        <row r="18">
          <cell r="C18">
            <v>207.66647515890224</v>
          </cell>
        </row>
        <row r="26">
          <cell r="C26">
            <v>5.22804898195022</v>
          </cell>
        </row>
        <row r="29">
          <cell r="C29">
            <v>0.27</v>
          </cell>
        </row>
        <row r="31">
          <cell r="C31">
            <v>541.6145241408525</v>
          </cell>
        </row>
        <row r="33">
          <cell r="C33">
            <v>0</v>
          </cell>
        </row>
      </sheetData>
      <sheetData sheetId="10">
        <row r="10">
          <cell r="C10">
            <v>2.07</v>
          </cell>
        </row>
        <row r="12">
          <cell r="C12">
            <v>0.05</v>
          </cell>
        </row>
        <row r="13">
          <cell r="C13">
            <v>2.02</v>
          </cell>
        </row>
        <row r="18">
          <cell r="C18">
            <v>86.05999999999999</v>
          </cell>
        </row>
        <row r="19">
          <cell r="C19">
            <v>84.96</v>
          </cell>
        </row>
        <row r="24">
          <cell r="C24">
            <v>1.1</v>
          </cell>
        </row>
        <row r="26">
          <cell r="C26">
            <v>0</v>
          </cell>
        </row>
        <row r="31">
          <cell r="C31">
            <v>88.12999999999998</v>
          </cell>
        </row>
      </sheetData>
      <sheetData sheetId="11">
        <row r="10">
          <cell r="C10">
            <v>140.54</v>
          </cell>
        </row>
        <row r="12">
          <cell r="C12">
            <v>60.23</v>
          </cell>
        </row>
        <row r="14">
          <cell r="C14">
            <v>2.69</v>
          </cell>
        </row>
        <row r="15">
          <cell r="C15">
            <v>29.58</v>
          </cell>
        </row>
        <row r="16">
          <cell r="C16">
            <v>40.01</v>
          </cell>
        </row>
        <row r="17">
          <cell r="C17">
            <v>8.03</v>
          </cell>
        </row>
        <row r="18">
          <cell r="C18">
            <v>0.12</v>
          </cell>
        </row>
        <row r="25">
          <cell r="C25">
            <v>0.12</v>
          </cell>
        </row>
        <row r="26">
          <cell r="C26">
            <v>0.06</v>
          </cell>
        </row>
        <row r="27">
          <cell r="C27">
            <v>0.06</v>
          </cell>
        </row>
        <row r="30">
          <cell r="C30">
            <v>0.03</v>
          </cell>
        </row>
        <row r="31">
          <cell r="C31">
            <v>140.75</v>
          </cell>
        </row>
      </sheetData>
      <sheetData sheetId="13">
        <row r="10">
          <cell r="C10">
            <v>47.02</v>
          </cell>
        </row>
        <row r="12">
          <cell r="C12">
            <v>3.563</v>
          </cell>
        </row>
        <row r="13">
          <cell r="C13">
            <v>43.457</v>
          </cell>
        </row>
        <row r="14">
          <cell r="C14" t="str">
            <v>bd</v>
          </cell>
        </row>
        <row r="15">
          <cell r="C15" t="str">
            <v>bd</v>
          </cell>
        </row>
        <row r="16">
          <cell r="C16" t="str">
            <v>bd</v>
          </cell>
        </row>
        <row r="17">
          <cell r="C17" t="str">
            <v>bd</v>
          </cell>
        </row>
        <row r="18">
          <cell r="C18">
            <v>136.494</v>
          </cell>
        </row>
        <row r="19">
          <cell r="C19" t="str">
            <v>bd</v>
          </cell>
        </row>
        <row r="20">
          <cell r="C20" t="str">
            <v>bd</v>
          </cell>
        </row>
        <row r="21">
          <cell r="C21" t="str">
            <v>bd</v>
          </cell>
        </row>
        <row r="22">
          <cell r="C22" t="str">
            <v>bd</v>
          </cell>
        </row>
        <row r="23">
          <cell r="C23" t="str">
            <v>bd</v>
          </cell>
        </row>
        <row r="24">
          <cell r="C24" t="str">
            <v>bd</v>
          </cell>
        </row>
        <row r="25">
          <cell r="C25" t="str">
            <v>bd</v>
          </cell>
        </row>
        <row r="26">
          <cell r="C26">
            <v>0.133</v>
          </cell>
        </row>
        <row r="27">
          <cell r="C27" t="str">
            <v>bd</v>
          </cell>
        </row>
        <row r="28">
          <cell r="C28" t="str">
            <v>bd</v>
          </cell>
        </row>
        <row r="29">
          <cell r="C29">
            <v>47.932</v>
          </cell>
        </row>
        <row r="30">
          <cell r="C30">
            <v>0</v>
          </cell>
        </row>
        <row r="31">
          <cell r="C31">
            <v>231.579</v>
          </cell>
        </row>
        <row r="33">
          <cell r="C33">
            <v>0</v>
          </cell>
        </row>
      </sheetData>
      <sheetData sheetId="14">
        <row r="10">
          <cell r="C10">
            <v>810.0018040700002</v>
          </cell>
        </row>
        <row r="12">
          <cell r="C12">
            <v>384.61957809000023</v>
          </cell>
        </row>
        <row r="13">
          <cell r="C13">
            <v>423.1155662800001</v>
          </cell>
        </row>
        <row r="14">
          <cell r="C14">
            <v>18.3435774</v>
          </cell>
        </row>
        <row r="15">
          <cell r="C15">
            <v>144.40336014000005</v>
          </cell>
        </row>
        <row r="16">
          <cell r="C16">
            <v>260.3686287399999</v>
          </cell>
        </row>
        <row r="17">
          <cell r="C17">
            <v>2.266659700000001</v>
          </cell>
        </row>
        <row r="18">
          <cell r="C18">
            <v>269.5683338099999</v>
          </cell>
        </row>
        <row r="19">
          <cell r="C19">
            <v>86.28553526</v>
          </cell>
        </row>
        <row r="20">
          <cell r="C20">
            <v>9.418512199999999</v>
          </cell>
        </row>
        <row r="21">
          <cell r="C21">
            <v>3.5853841900000005</v>
          </cell>
        </row>
        <row r="22">
          <cell r="C22">
            <v>15.59542781000001</v>
          </cell>
        </row>
        <row r="23">
          <cell r="C23">
            <v>13.425307330000004</v>
          </cell>
        </row>
        <row r="24">
          <cell r="C24">
            <v>16.98778645</v>
          </cell>
        </row>
        <row r="25">
          <cell r="C25">
            <v>124.2703805699999</v>
          </cell>
        </row>
        <row r="26">
          <cell r="C26">
            <v>23.157877449999987</v>
          </cell>
        </row>
        <row r="27">
          <cell r="C27">
            <v>17.508066889999984</v>
          </cell>
        </row>
        <row r="28">
          <cell r="C28">
            <v>5.649810560000001</v>
          </cell>
        </row>
        <row r="29">
          <cell r="C29">
            <v>1.14318386</v>
          </cell>
        </row>
        <row r="30">
          <cell r="C30">
            <v>0</v>
          </cell>
        </row>
        <row r="31">
          <cell r="C31">
            <v>1103.8711991899997</v>
          </cell>
        </row>
        <row r="33">
          <cell r="C33">
            <v>0</v>
          </cell>
        </row>
      </sheetData>
      <sheetData sheetId="17">
        <row r="10">
          <cell r="C10">
            <v>136.29999999999998</v>
          </cell>
        </row>
        <row r="12">
          <cell r="C12">
            <v>21.2</v>
          </cell>
        </row>
        <row r="13">
          <cell r="C13">
            <v>114.9</v>
          </cell>
        </row>
        <row r="17">
          <cell r="C17">
            <v>0.2</v>
          </cell>
        </row>
        <row r="18">
          <cell r="C18">
            <v>95.1</v>
          </cell>
        </row>
        <row r="19">
          <cell r="C19">
            <v>8</v>
          </cell>
        </row>
        <row r="21">
          <cell r="C21">
            <v>10.5</v>
          </cell>
        </row>
        <row r="22">
          <cell r="C22">
            <v>0.4</v>
          </cell>
        </row>
        <row r="24">
          <cell r="C24">
            <v>4.1</v>
          </cell>
        </row>
        <row r="25">
          <cell r="C25">
            <v>72.1</v>
          </cell>
        </row>
        <row r="26">
          <cell r="C26">
            <v>14.8</v>
          </cell>
        </row>
        <row r="27">
          <cell r="C27">
            <v>14.8</v>
          </cell>
        </row>
        <row r="30">
          <cell r="C30">
            <v>12.5</v>
          </cell>
        </row>
        <row r="31">
          <cell r="C31">
            <v>258.7</v>
          </cell>
        </row>
        <row r="33">
          <cell r="C33">
            <v>95.6</v>
          </cell>
        </row>
      </sheetData>
      <sheetData sheetId="18">
        <row r="10">
          <cell r="C10">
            <v>163.05623091999934</v>
          </cell>
        </row>
        <row r="12">
          <cell r="C12">
            <v>132.29510560999935</v>
          </cell>
        </row>
        <row r="13">
          <cell r="C13">
            <v>30.761125309999997</v>
          </cell>
        </row>
        <row r="14">
          <cell r="C14">
            <v>6.193558510000001</v>
          </cell>
        </row>
        <row r="15">
          <cell r="C15">
            <v>24.567566799999998</v>
          </cell>
        </row>
        <row r="16">
          <cell r="C16">
            <v>0</v>
          </cell>
        </row>
        <row r="18">
          <cell r="C18">
            <v>0</v>
          </cell>
        </row>
        <row r="26">
          <cell r="C26">
            <v>0</v>
          </cell>
        </row>
        <row r="31">
          <cell r="C31">
            <v>163.05623091999934</v>
          </cell>
        </row>
      </sheetData>
      <sheetData sheetId="21">
        <row r="10">
          <cell r="C10">
            <v>125.28</v>
          </cell>
        </row>
        <row r="18">
          <cell r="C18">
            <v>33.48</v>
          </cell>
        </row>
        <row r="19">
          <cell r="C19">
            <v>4.12</v>
          </cell>
        </row>
        <row r="21">
          <cell r="C21">
            <v>9.2</v>
          </cell>
        </row>
        <row r="24">
          <cell r="C24">
            <v>2.13</v>
          </cell>
        </row>
        <row r="25">
          <cell r="C25">
            <v>18.03</v>
          </cell>
        </row>
        <row r="26">
          <cell r="C26">
            <v>0.66</v>
          </cell>
        </row>
        <row r="30">
          <cell r="C30">
            <v>2.91</v>
          </cell>
        </row>
        <row r="31">
          <cell r="C31">
            <v>162.32999999999998</v>
          </cell>
        </row>
      </sheetData>
      <sheetData sheetId="22">
        <row r="10">
          <cell r="C10">
            <v>1.65277668</v>
          </cell>
        </row>
        <row r="18">
          <cell r="C18">
            <v>75.34149504</v>
          </cell>
        </row>
        <row r="21">
          <cell r="C21">
            <v>13.12267889</v>
          </cell>
        </row>
        <row r="24">
          <cell r="C24">
            <v>9.26818568</v>
          </cell>
        </row>
        <row r="25">
          <cell r="C25">
            <v>52.95063047</v>
          </cell>
        </row>
        <row r="26">
          <cell r="C26">
            <v>0</v>
          </cell>
        </row>
        <row r="31">
          <cell r="C31">
            <v>76.99427172</v>
          </cell>
        </row>
      </sheetData>
      <sheetData sheetId="23">
        <row r="10">
          <cell r="C10">
            <v>45.263</v>
          </cell>
        </row>
        <row r="12">
          <cell r="C12">
            <v>32.388</v>
          </cell>
        </row>
        <row r="13">
          <cell r="C13">
            <v>4.4</v>
          </cell>
        </row>
        <row r="15">
          <cell r="C15">
            <v>4.4</v>
          </cell>
        </row>
        <row r="17">
          <cell r="C17">
            <v>8.475</v>
          </cell>
        </row>
        <row r="18">
          <cell r="C18">
            <v>14.917</v>
          </cell>
        </row>
        <row r="21">
          <cell r="C21">
            <v>0.136</v>
          </cell>
        </row>
        <row r="24">
          <cell r="C24">
            <v>1.1</v>
          </cell>
        </row>
        <row r="25">
          <cell r="C25">
            <v>13.681</v>
          </cell>
        </row>
        <row r="26">
          <cell r="C26">
            <v>0.8220000000000001</v>
          </cell>
        </row>
        <row r="27">
          <cell r="C27">
            <v>0.489</v>
          </cell>
        </row>
        <row r="28">
          <cell r="C28">
            <v>0.333</v>
          </cell>
        </row>
        <row r="30">
          <cell r="C30">
            <v>0.58</v>
          </cell>
        </row>
        <row r="31">
          <cell r="C31">
            <v>61.582</v>
          </cell>
        </row>
        <row r="33">
          <cell r="C33">
            <v>88.828</v>
          </cell>
        </row>
      </sheetData>
      <sheetData sheetId="26">
        <row r="10">
          <cell r="C10">
            <v>27.939999999999998</v>
          </cell>
        </row>
        <row r="27">
          <cell r="C27">
            <v>0.04</v>
          </cell>
        </row>
      </sheetData>
      <sheetData sheetId="27">
        <row r="10">
          <cell r="C10" t="str">
            <v>bd</v>
          </cell>
        </row>
        <row r="12">
          <cell r="C12" t="str">
            <v>bd</v>
          </cell>
        </row>
        <row r="13">
          <cell r="C13" t="str">
            <v>bd</v>
          </cell>
        </row>
        <row r="14">
          <cell r="C14" t="str">
            <v>bd</v>
          </cell>
        </row>
        <row r="15">
          <cell r="C15" t="str">
            <v>bd</v>
          </cell>
        </row>
        <row r="16">
          <cell r="C16" t="str">
            <v>bd</v>
          </cell>
        </row>
        <row r="17">
          <cell r="C17" t="str">
            <v>bd</v>
          </cell>
        </row>
        <row r="18">
          <cell r="C18" t="str">
            <v>bd</v>
          </cell>
        </row>
        <row r="19">
          <cell r="C19" t="str">
            <v>bd</v>
          </cell>
        </row>
        <row r="20">
          <cell r="C20" t="str">
            <v>bd</v>
          </cell>
        </row>
        <row r="21">
          <cell r="C21" t="str">
            <v>bd</v>
          </cell>
        </row>
        <row r="22">
          <cell r="C22" t="str">
            <v>bd</v>
          </cell>
        </row>
        <row r="23">
          <cell r="C23" t="str">
            <v>bd</v>
          </cell>
        </row>
        <row r="24">
          <cell r="C24" t="str">
            <v>bd</v>
          </cell>
        </row>
        <row r="25">
          <cell r="C25" t="str">
            <v>bd</v>
          </cell>
        </row>
        <row r="26">
          <cell r="C26" t="str">
            <v>bd</v>
          </cell>
        </row>
        <row r="27">
          <cell r="C27" t="str">
            <v>bd</v>
          </cell>
        </row>
        <row r="29">
          <cell r="C29" t="str">
            <v>bd</v>
          </cell>
        </row>
        <row r="30">
          <cell r="C30" t="str">
            <v>bd</v>
          </cell>
        </row>
        <row r="31">
          <cell r="C31" t="str">
            <v>bd</v>
          </cell>
        </row>
        <row r="33">
          <cell r="C33" t="str">
            <v>bd</v>
          </cell>
        </row>
      </sheetData>
      <sheetData sheetId="28">
        <row r="10">
          <cell r="C10">
            <v>17.81445</v>
          </cell>
        </row>
        <row r="12">
          <cell r="C12">
            <v>0.84375</v>
          </cell>
        </row>
        <row r="15">
          <cell r="C15">
            <v>0.0807</v>
          </cell>
        </row>
        <row r="16">
          <cell r="C16">
            <v>16.89</v>
          </cell>
        </row>
        <row r="18">
          <cell r="C18">
            <v>0</v>
          </cell>
        </row>
        <row r="26">
          <cell r="C26">
            <v>0</v>
          </cell>
        </row>
        <row r="31">
          <cell r="C31">
            <v>17.81445</v>
          </cell>
        </row>
      </sheetData>
      <sheetData sheetId="29">
        <row r="10">
          <cell r="C10">
            <v>11.70535302</v>
          </cell>
        </row>
        <row r="12">
          <cell r="C12">
            <v>7.33877494</v>
          </cell>
        </row>
        <row r="14">
          <cell r="C14">
            <v>0</v>
          </cell>
        </row>
        <row r="15">
          <cell r="C15">
            <v>1.17562555</v>
          </cell>
        </row>
        <row r="16">
          <cell r="C16">
            <v>1.70865569</v>
          </cell>
        </row>
        <row r="17">
          <cell r="C17">
            <v>1.48229684</v>
          </cell>
        </row>
        <row r="18">
          <cell r="C18">
            <v>74.33091888999999</v>
          </cell>
        </row>
        <row r="19">
          <cell r="C19">
            <v>61.94423525</v>
          </cell>
        </row>
        <row r="20">
          <cell r="C20">
            <v>0</v>
          </cell>
        </row>
        <row r="21">
          <cell r="C21">
            <v>1.3569312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0.46480721</v>
          </cell>
        </row>
        <row r="25">
          <cell r="C25">
            <v>10.56494523</v>
          </cell>
        </row>
        <row r="26">
          <cell r="C26">
            <v>0.37518118</v>
          </cell>
        </row>
        <row r="27">
          <cell r="C27">
            <v>0.37518118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1.41166875</v>
          </cell>
        </row>
        <row r="31">
          <cell r="C31">
            <v>87.82312184</v>
          </cell>
        </row>
        <row r="33">
          <cell r="C33">
            <v>0</v>
          </cell>
        </row>
      </sheetData>
      <sheetData sheetId="30">
        <row r="10">
          <cell r="C10">
            <v>12.28</v>
          </cell>
        </row>
        <row r="12">
          <cell r="C12">
            <v>5.75</v>
          </cell>
        </row>
        <row r="13">
          <cell r="C13">
            <v>5.109999999999999</v>
          </cell>
        </row>
        <row r="14">
          <cell r="C14">
            <v>0.33</v>
          </cell>
        </row>
        <row r="15">
          <cell r="C15">
            <v>1.76</v>
          </cell>
        </row>
        <row r="16">
          <cell r="C16">
            <v>3.02</v>
          </cell>
        </row>
        <row r="17">
          <cell r="C17">
            <v>1.42</v>
          </cell>
        </row>
        <row r="18">
          <cell r="C18">
            <v>7.11</v>
          </cell>
        </row>
        <row r="19">
          <cell r="C19">
            <v>1.12</v>
          </cell>
        </row>
        <row r="21">
          <cell r="C21">
            <v>0.93</v>
          </cell>
        </row>
        <row r="23">
          <cell r="C23">
            <v>0.26</v>
          </cell>
        </row>
        <row r="24">
          <cell r="C24">
            <v>0.13</v>
          </cell>
        </row>
        <row r="25">
          <cell r="C25">
            <v>4.67</v>
          </cell>
        </row>
        <row r="26">
          <cell r="C26">
            <v>0.11</v>
          </cell>
        </row>
        <row r="27">
          <cell r="C27">
            <v>0.11</v>
          </cell>
        </row>
        <row r="30">
          <cell r="C30">
            <v>2.06</v>
          </cell>
        </row>
        <row r="31">
          <cell r="C31">
            <v>21.56</v>
          </cell>
        </row>
      </sheetData>
      <sheetData sheetId="31">
        <row r="10">
          <cell r="C10">
            <v>20.184</v>
          </cell>
        </row>
        <row r="12">
          <cell r="C12">
            <v>14.617</v>
          </cell>
        </row>
        <row r="16">
          <cell r="C16">
            <v>5.447</v>
          </cell>
        </row>
        <row r="17">
          <cell r="C17">
            <v>0.12</v>
          </cell>
        </row>
        <row r="18">
          <cell r="C18">
            <v>12.971</v>
          </cell>
        </row>
        <row r="19">
          <cell r="C19">
            <v>0.802</v>
          </cell>
        </row>
        <row r="20">
          <cell r="C20">
            <v>0</v>
          </cell>
        </row>
        <row r="21">
          <cell r="C21">
            <v>1.416</v>
          </cell>
        </row>
        <row r="22">
          <cell r="C22">
            <v>1.174</v>
          </cell>
        </row>
        <row r="23">
          <cell r="C23">
            <v>0.276</v>
          </cell>
        </row>
        <row r="24">
          <cell r="C24">
            <v>1.01</v>
          </cell>
        </row>
        <row r="25">
          <cell r="C25">
            <v>8.293</v>
          </cell>
        </row>
        <row r="26">
          <cell r="C26">
            <v>3.773</v>
          </cell>
        </row>
        <row r="27">
          <cell r="C27">
            <v>3.773</v>
          </cell>
        </row>
        <row r="31">
          <cell r="C31">
            <v>36.928000000000004</v>
          </cell>
        </row>
      </sheetData>
      <sheetData sheetId="32">
        <row r="10">
          <cell r="C10">
            <v>177.62199943291165</v>
          </cell>
        </row>
        <row r="18">
          <cell r="C18">
            <v>90.72077672080499</v>
          </cell>
        </row>
        <row r="26">
          <cell r="C26">
            <v>2.3275232729180018</v>
          </cell>
        </row>
        <row r="29">
          <cell r="C29">
            <v>0.1635</v>
          </cell>
        </row>
        <row r="30">
          <cell r="C30">
            <v>6.307212950812</v>
          </cell>
        </row>
        <row r="31">
          <cell r="C31">
            <v>277.14101237744666</v>
          </cell>
        </row>
        <row r="33">
          <cell r="C33">
            <v>38.78</v>
          </cell>
        </row>
      </sheetData>
      <sheetData sheetId="33">
        <row r="10">
          <cell r="C10">
            <v>671.7024802638944</v>
          </cell>
        </row>
        <row r="12">
          <cell r="C12">
            <v>266.0473868100001</v>
          </cell>
        </row>
        <row r="13">
          <cell r="C13">
            <v>378.79229774389427</v>
          </cell>
        </row>
        <row r="14">
          <cell r="C14">
            <v>79.1109828</v>
          </cell>
        </row>
        <row r="15">
          <cell r="C15">
            <v>42.35867612000001</v>
          </cell>
        </row>
        <row r="16">
          <cell r="C16">
            <v>257.32263882389424</v>
          </cell>
        </row>
        <row r="17">
          <cell r="C17">
            <v>26.86279571</v>
          </cell>
        </row>
        <row r="18">
          <cell r="C18">
            <v>246.40225917999993</v>
          </cell>
        </row>
        <row r="19">
          <cell r="C19">
            <v>52.00734498999997</v>
          </cell>
        </row>
        <row r="20">
          <cell r="C20">
            <v>3.9432707000000002</v>
          </cell>
        </row>
        <row r="21">
          <cell r="C21">
            <v>8.48553219</v>
          </cell>
        </row>
        <row r="22">
          <cell r="C22">
            <v>2.05487412</v>
          </cell>
        </row>
        <row r="23">
          <cell r="C23">
            <v>3.6513643299999994</v>
          </cell>
        </row>
        <row r="24">
          <cell r="C24">
            <v>23.80970018</v>
          </cell>
        </row>
        <row r="25">
          <cell r="C25">
            <v>152.45017266999997</v>
          </cell>
        </row>
        <row r="26">
          <cell r="C26">
            <v>19.769702040000006</v>
          </cell>
        </row>
        <row r="27">
          <cell r="C27">
            <v>19.769702040000006</v>
          </cell>
        </row>
        <row r="29">
          <cell r="C29">
            <v>0.17213114999999998</v>
          </cell>
        </row>
        <row r="31">
          <cell r="C31">
            <v>938.0465726338944</v>
          </cell>
        </row>
        <row r="33">
          <cell r="C33">
            <v>12.2078</v>
          </cell>
        </row>
      </sheetData>
      <sheetData sheetId="34">
        <row r="10">
          <cell r="C10">
            <v>53.29</v>
          </cell>
        </row>
        <row r="18">
          <cell r="C18">
            <v>0.6</v>
          </cell>
        </row>
        <row r="26">
          <cell r="C26">
            <v>0</v>
          </cell>
        </row>
        <row r="31">
          <cell r="C31">
            <v>53.89</v>
          </cell>
        </row>
      </sheetData>
      <sheetData sheetId="35">
        <row r="10">
          <cell r="C10">
            <v>144</v>
          </cell>
        </row>
        <row r="13">
          <cell r="C13">
            <v>120</v>
          </cell>
        </row>
        <row r="17">
          <cell r="C17">
            <v>24</v>
          </cell>
        </row>
        <row r="26">
          <cell r="C26">
            <v>0</v>
          </cell>
        </row>
        <row r="31">
          <cell r="C31">
            <v>144</v>
          </cell>
        </row>
      </sheetData>
      <sheetData sheetId="36">
        <row r="10">
          <cell r="C10">
            <v>151.7765999</v>
          </cell>
        </row>
        <row r="12">
          <cell r="C12">
            <v>10.34407</v>
          </cell>
        </row>
        <row r="15">
          <cell r="C15">
            <v>27.55063739</v>
          </cell>
        </row>
        <row r="16">
          <cell r="C16">
            <v>87.16600447</v>
          </cell>
        </row>
        <row r="17">
          <cell r="C17">
            <v>26.71588804</v>
          </cell>
        </row>
        <row r="18">
          <cell r="C18">
            <v>271.15319423000005</v>
          </cell>
        </row>
        <row r="19">
          <cell r="C19">
            <v>54.92053933</v>
          </cell>
        </row>
        <row r="20">
          <cell r="C20">
            <v>8.86214124</v>
          </cell>
        </row>
        <row r="21">
          <cell r="C21">
            <v>98.20672075</v>
          </cell>
        </row>
        <row r="22">
          <cell r="C22">
            <v>10.02723534</v>
          </cell>
        </row>
        <row r="23">
          <cell r="C23">
            <v>0</v>
          </cell>
        </row>
        <row r="24">
          <cell r="C24">
            <v>5.25002641</v>
          </cell>
        </row>
        <row r="25">
          <cell r="C25">
            <v>93.88653116</v>
          </cell>
        </row>
        <row r="26">
          <cell r="C26">
            <v>41.6320618</v>
          </cell>
        </row>
        <row r="27">
          <cell r="C27">
            <v>41.6320618</v>
          </cell>
        </row>
        <row r="29">
          <cell r="C29">
            <v>11.66765992</v>
          </cell>
        </row>
        <row r="30">
          <cell r="C30">
            <v>1</v>
          </cell>
        </row>
        <row r="31">
          <cell r="C31">
            <v>477.2295158500001</v>
          </cell>
        </row>
      </sheetData>
      <sheetData sheetId="37">
        <row r="10">
          <cell r="C10">
            <v>7.210000000000001</v>
          </cell>
        </row>
        <row r="12">
          <cell r="C12">
            <v>0.68</v>
          </cell>
        </row>
        <row r="15">
          <cell r="C15">
            <v>2.2</v>
          </cell>
        </row>
        <row r="16">
          <cell r="C16">
            <v>4.33</v>
          </cell>
        </row>
        <row r="17">
          <cell r="C17">
            <v>0.24</v>
          </cell>
        </row>
        <row r="18">
          <cell r="C18">
            <v>88.97</v>
          </cell>
        </row>
        <row r="19">
          <cell r="C19">
            <v>11.24</v>
          </cell>
        </row>
        <row r="20">
          <cell r="C20">
            <v>0</v>
          </cell>
        </row>
        <row r="21">
          <cell r="C21">
            <v>34.37</v>
          </cell>
        </row>
        <row r="22">
          <cell r="C22">
            <v>27.44</v>
          </cell>
        </row>
        <row r="23">
          <cell r="C23">
            <v>0</v>
          </cell>
        </row>
        <row r="24">
          <cell r="C24">
            <v>0.36</v>
          </cell>
        </row>
        <row r="25">
          <cell r="C25">
            <v>15.56</v>
          </cell>
        </row>
        <row r="26">
          <cell r="C26">
            <v>2.62</v>
          </cell>
        </row>
        <row r="27">
          <cell r="C27">
            <v>1.99</v>
          </cell>
        </row>
        <row r="28">
          <cell r="C28">
            <v>0.63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98.80000000000001</v>
          </cell>
        </row>
        <row r="33">
          <cell r="C33">
            <v>0</v>
          </cell>
        </row>
      </sheetData>
      <sheetData sheetId="39">
        <row r="10">
          <cell r="C10">
            <v>14.75</v>
          </cell>
        </row>
        <row r="12">
          <cell r="C12">
            <v>7.85</v>
          </cell>
        </row>
        <row r="13">
          <cell r="C13">
            <v>5.63</v>
          </cell>
        </row>
        <row r="14">
          <cell r="C14">
            <v>0.99</v>
          </cell>
        </row>
        <row r="15">
          <cell r="C15">
            <v>2.52</v>
          </cell>
        </row>
        <row r="16">
          <cell r="C16">
            <v>2.12</v>
          </cell>
        </row>
        <row r="17">
          <cell r="C17">
            <v>1.27</v>
          </cell>
        </row>
        <row r="18">
          <cell r="C18">
            <v>5.45</v>
          </cell>
        </row>
        <row r="19">
          <cell r="C19">
            <v>0.38</v>
          </cell>
        </row>
        <row r="20">
          <cell r="C20">
            <v>0.13</v>
          </cell>
        </row>
        <row r="21">
          <cell r="C21">
            <v>0</v>
          </cell>
        </row>
        <row r="22">
          <cell r="C22">
            <v>0.58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4.36</v>
          </cell>
        </row>
        <row r="26">
          <cell r="C26">
            <v>0.49</v>
          </cell>
        </row>
        <row r="27">
          <cell r="C27">
            <v>0.47</v>
          </cell>
        </row>
        <row r="28">
          <cell r="C28">
            <v>0.02</v>
          </cell>
        </row>
        <row r="29">
          <cell r="C29">
            <v>0.24</v>
          </cell>
        </row>
        <row r="30">
          <cell r="C30">
            <v>0.48</v>
          </cell>
        </row>
        <row r="31">
          <cell r="C31">
            <v>21.409999999999997</v>
          </cell>
        </row>
        <row r="33">
          <cell r="C33">
            <v>0</v>
          </cell>
        </row>
      </sheetData>
      <sheetData sheetId="40">
        <row r="10">
          <cell r="C10">
            <v>170.7473939299996</v>
          </cell>
        </row>
        <row r="12">
          <cell r="C12">
            <v>0.91868115</v>
          </cell>
        </row>
        <row r="16">
          <cell r="C16">
            <v>148.82526600999958</v>
          </cell>
        </row>
        <row r="17">
          <cell r="C17">
            <v>21.003446770000018</v>
          </cell>
        </row>
        <row r="18">
          <cell r="C18">
            <v>16.83061797</v>
          </cell>
        </row>
        <row r="19">
          <cell r="C19">
            <v>16.777617969999998</v>
          </cell>
        </row>
        <row r="24">
          <cell r="C24">
            <v>0.053</v>
          </cell>
        </row>
        <row r="26">
          <cell r="C26">
            <v>0.04844</v>
          </cell>
        </row>
        <row r="27">
          <cell r="C27">
            <v>0.04844</v>
          </cell>
        </row>
        <row r="31">
          <cell r="C31">
            <v>187.62645189999958</v>
          </cell>
        </row>
      </sheetData>
      <sheetData sheetId="41">
        <row r="10">
          <cell r="C10">
            <v>317.57400000000007</v>
          </cell>
        </row>
        <row r="12">
          <cell r="C12">
            <v>82.962</v>
          </cell>
        </row>
        <row r="14">
          <cell r="C14">
            <v>14.881</v>
          </cell>
        </row>
        <row r="15">
          <cell r="C15">
            <v>16.427</v>
          </cell>
        </row>
        <row r="16">
          <cell r="C16">
            <v>202.805</v>
          </cell>
        </row>
        <row r="17">
          <cell r="C17">
            <v>0.499</v>
          </cell>
        </row>
        <row r="18">
          <cell r="C18">
            <v>135.727</v>
          </cell>
        </row>
        <row r="19">
          <cell r="C19">
            <v>51.247</v>
          </cell>
        </row>
        <row r="20">
          <cell r="C20">
            <v>7.486</v>
          </cell>
        </row>
        <row r="21">
          <cell r="C21">
            <v>5.452</v>
          </cell>
        </row>
        <row r="22">
          <cell r="C22">
            <v>12.56</v>
          </cell>
        </row>
        <row r="23">
          <cell r="C23">
            <v>0</v>
          </cell>
        </row>
        <row r="24">
          <cell r="C24">
            <v>5.806</v>
          </cell>
        </row>
        <row r="25">
          <cell r="C25">
            <v>53.176</v>
          </cell>
        </row>
        <row r="26">
          <cell r="C26">
            <v>5.498</v>
          </cell>
        </row>
        <row r="27">
          <cell r="C27">
            <v>5.498</v>
          </cell>
        </row>
        <row r="30">
          <cell r="C30">
            <v>14.979</v>
          </cell>
        </row>
        <row r="31">
          <cell r="C31">
            <v>473.778</v>
          </cell>
        </row>
      </sheetData>
      <sheetData sheetId="42">
        <row r="10">
          <cell r="C10">
            <v>161.78018480000043</v>
          </cell>
        </row>
        <row r="12">
          <cell r="C12">
            <v>124.0753003800004</v>
          </cell>
        </row>
        <row r="13">
          <cell r="C13">
            <v>36.52442503000002</v>
          </cell>
        </row>
        <row r="14">
          <cell r="C14">
            <v>0</v>
          </cell>
        </row>
        <row r="15">
          <cell r="C15">
            <v>36.52442503000002</v>
          </cell>
        </row>
        <row r="16">
          <cell r="C16">
            <v>0</v>
          </cell>
        </row>
        <row r="17">
          <cell r="C17">
            <v>1.18045939</v>
          </cell>
        </row>
        <row r="18">
          <cell r="C18">
            <v>2.89964622</v>
          </cell>
        </row>
        <row r="19">
          <cell r="C19">
            <v>0.14096920000000002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0.8197</v>
          </cell>
        </row>
        <row r="24">
          <cell r="C24">
            <v>0.3612861</v>
          </cell>
        </row>
        <row r="25">
          <cell r="C25">
            <v>1.57769092</v>
          </cell>
        </row>
        <row r="26">
          <cell r="C26">
            <v>0.18867271999999996</v>
          </cell>
        </row>
        <row r="27">
          <cell r="C27">
            <v>0.18867271999999996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164.86850374000042</v>
          </cell>
        </row>
        <row r="33">
          <cell r="C33">
            <v>0</v>
          </cell>
        </row>
      </sheetData>
      <sheetData sheetId="43">
        <row r="10">
          <cell r="C10">
            <v>8.576</v>
          </cell>
        </row>
        <row r="12">
          <cell r="C12">
            <v>6.56</v>
          </cell>
        </row>
        <row r="13">
          <cell r="C13">
            <v>2.016</v>
          </cell>
        </row>
        <row r="18">
          <cell r="C18">
            <v>0</v>
          </cell>
        </row>
        <row r="26">
          <cell r="C26">
            <v>0</v>
          </cell>
        </row>
        <row r="31">
          <cell r="C31">
            <v>8.576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0"/>
  <sheetViews>
    <sheetView tabSelected="1" workbookViewId="0" topLeftCell="A27">
      <selection activeCell="V58" sqref="V58"/>
    </sheetView>
  </sheetViews>
  <sheetFormatPr defaultColWidth="9.140625" defaultRowHeight="12.75"/>
  <cols>
    <col min="1" max="1" width="4.7109375" style="0" customWidth="1"/>
    <col min="2" max="2" width="31.57421875" style="0" customWidth="1"/>
    <col min="3" max="3" width="9.28125" style="0" customWidth="1"/>
    <col min="4" max="4" width="8.140625" style="0" bestFit="1" customWidth="1"/>
    <col min="5" max="5" width="9.8515625" style="0" customWidth="1"/>
    <col min="6" max="6" width="6.8515625" style="0" customWidth="1"/>
    <col min="7" max="7" width="10.140625" style="0" customWidth="1"/>
    <col min="8" max="8" width="10.421875" style="0" customWidth="1"/>
    <col min="9" max="9" width="6.57421875" style="0" bestFit="1" customWidth="1"/>
    <col min="10" max="10" width="11.28125" style="0" customWidth="1"/>
    <col min="11" max="11" width="11.140625" style="0" customWidth="1"/>
    <col min="12" max="12" width="9.7109375" style="0" customWidth="1"/>
    <col min="13" max="13" width="9.421875" style="0" customWidth="1"/>
    <col min="14" max="14" width="9.7109375" style="0" customWidth="1"/>
    <col min="15" max="15" width="11.00390625" style="0" customWidth="1"/>
    <col min="16" max="16" width="8.57421875" style="0" customWidth="1"/>
    <col min="17" max="18" width="6.57421875" style="0" bestFit="1" customWidth="1"/>
    <col min="19" max="19" width="7.421875" style="0" customWidth="1"/>
    <col min="20" max="20" width="11.140625" style="0" customWidth="1"/>
    <col min="21" max="21" width="10.8515625" style="0" customWidth="1"/>
    <col min="23" max="23" width="14.00390625" style="0" customWidth="1"/>
    <col min="24" max="24" width="12.8515625" style="0" customWidth="1"/>
  </cols>
  <sheetData>
    <row r="1" spans="1:17" s="2" customFormat="1" ht="20.25">
      <c r="A1" s="1" t="s">
        <v>66</v>
      </c>
      <c r="J1" s="3" t="s">
        <v>57</v>
      </c>
      <c r="K1" s="3"/>
      <c r="L1" s="3"/>
      <c r="M1" s="4"/>
      <c r="N1" s="3"/>
      <c r="O1" s="3"/>
      <c r="P1" s="3"/>
      <c r="Q1" s="3"/>
    </row>
    <row r="2" s="2" customFormat="1" ht="12.75"/>
    <row r="3" spans="1:25" s="2" customFormat="1" ht="38.25">
      <c r="A3" s="33" t="s">
        <v>34</v>
      </c>
      <c r="B3" s="33" t="s">
        <v>35</v>
      </c>
      <c r="C3" s="34" t="s">
        <v>36</v>
      </c>
      <c r="D3" s="35" t="s">
        <v>37</v>
      </c>
      <c r="E3" s="35" t="s">
        <v>38</v>
      </c>
      <c r="F3" s="36" t="s">
        <v>39</v>
      </c>
      <c r="G3" s="36" t="s">
        <v>40</v>
      </c>
      <c r="H3" s="36" t="s">
        <v>41</v>
      </c>
      <c r="I3" s="35" t="s">
        <v>42</v>
      </c>
      <c r="J3" s="34" t="s">
        <v>43</v>
      </c>
      <c r="K3" s="36" t="s">
        <v>44</v>
      </c>
      <c r="L3" s="36" t="s">
        <v>45</v>
      </c>
      <c r="M3" s="36" t="s">
        <v>46</v>
      </c>
      <c r="N3" s="36" t="s">
        <v>47</v>
      </c>
      <c r="O3" s="36" t="s">
        <v>48</v>
      </c>
      <c r="P3" s="36" t="s">
        <v>49</v>
      </c>
      <c r="Q3" s="37" t="s">
        <v>50</v>
      </c>
      <c r="R3" s="38" t="s">
        <v>0</v>
      </c>
      <c r="S3" s="37" t="s">
        <v>51</v>
      </c>
      <c r="T3" s="37" t="s">
        <v>52</v>
      </c>
      <c r="U3" s="34" t="s">
        <v>53</v>
      </c>
      <c r="V3" s="34" t="s">
        <v>50</v>
      </c>
      <c r="W3" s="34" t="s">
        <v>54</v>
      </c>
      <c r="X3" s="34" t="s">
        <v>55</v>
      </c>
      <c r="Y3" s="34" t="s">
        <v>56</v>
      </c>
    </row>
    <row r="4" spans="1:27" s="5" customFormat="1" ht="12.75">
      <c r="A4" s="23">
        <v>1</v>
      </c>
      <c r="B4" s="24" t="s">
        <v>1</v>
      </c>
      <c r="C4" s="18">
        <f>'[1]Bankowy Leasing'!$C$10</f>
        <v>202.12</v>
      </c>
      <c r="D4" s="25">
        <f>'[1]Bankowy Leasing'!$C$12</f>
        <v>0</v>
      </c>
      <c r="E4" s="25">
        <f>'[1]Bankowy Leasing'!$C$13</f>
        <v>0</v>
      </c>
      <c r="F4" s="25">
        <f>'[1]Bankowy Leasing'!$C$14</f>
        <v>0</v>
      </c>
      <c r="G4" s="25">
        <f>'[1]Bankowy Leasing'!$C$15</f>
        <v>0</v>
      </c>
      <c r="H4" s="25">
        <f>'[1]Bankowy Leasing'!$C$16</f>
        <v>0</v>
      </c>
      <c r="I4" s="25">
        <f>'[1]Bankowy Leasing'!$C$17</f>
        <v>0</v>
      </c>
      <c r="J4" s="18">
        <f>'[1]Bankowy Leasing'!$C$18</f>
        <v>124.52</v>
      </c>
      <c r="K4" s="25">
        <f>'[1]Bankowy Leasing'!$C$19</f>
        <v>0</v>
      </c>
      <c r="L4" s="25">
        <f>'[1]Bankowy Leasing'!$C$20</f>
        <v>0</v>
      </c>
      <c r="M4" s="25">
        <f>'[1]Bankowy Leasing'!$C$21</f>
        <v>0</v>
      </c>
      <c r="N4" s="25">
        <f>'[1]Bankowy Leasing'!$C$22</f>
        <v>0</v>
      </c>
      <c r="O4" s="25">
        <f>'[1]Bankowy Leasing'!$C$23</f>
        <v>0</v>
      </c>
      <c r="P4" s="25">
        <f>'[1]Bankowy Leasing'!$C$24</f>
        <v>0</v>
      </c>
      <c r="Q4" s="25">
        <f>'[1]Bankowy Leasing'!$C$25</f>
        <v>0</v>
      </c>
      <c r="R4" s="18">
        <f>'[1]Bankowy Leasing'!$C$26</f>
        <v>3.3</v>
      </c>
      <c r="S4" s="25">
        <f>'[1]Bankowy Leasing'!$C$27</f>
        <v>0</v>
      </c>
      <c r="T4" s="25">
        <f>'[1]Bankowy Leasing'!$C$28</f>
        <v>0</v>
      </c>
      <c r="U4" s="18">
        <f>'[1]Bankowy Leasing'!$C$29</f>
        <v>10.58</v>
      </c>
      <c r="V4" s="18">
        <f>'[1]Bankowy Leasing'!$C$30</f>
        <v>12.78</v>
      </c>
      <c r="W4" s="18">
        <f>'[1]Bankowy Leasing'!$C$31</f>
        <v>353.29999999999995</v>
      </c>
      <c r="X4" s="18">
        <f>'[1]Bankowy Leasing'!$C$33</f>
        <v>1.2</v>
      </c>
      <c r="Y4" s="18">
        <f aca="true" t="shared" si="0" ref="Y4:Y36">SUM(W4:X4)</f>
        <v>354.49999999999994</v>
      </c>
      <c r="AA4" s="6"/>
    </row>
    <row r="5" spans="1:27" s="5" customFormat="1" ht="12.75">
      <c r="A5" s="23">
        <v>2</v>
      </c>
      <c r="B5" s="24" t="s">
        <v>29</v>
      </c>
      <c r="C5" s="18">
        <f>'[1]BISE Leasing'!$C$10</f>
        <v>0.58</v>
      </c>
      <c r="D5" s="25">
        <f>'[1]BISE Leasing'!$C$12</f>
        <v>0.58</v>
      </c>
      <c r="E5" s="25">
        <f>'[1]BISE Leasing'!$C$13</f>
        <v>0</v>
      </c>
      <c r="F5" s="25">
        <f>'[1]BISE Leasing'!$C$14</f>
        <v>0</v>
      </c>
      <c r="G5" s="25">
        <f>'[1]BISE Leasing'!$C$15</f>
        <v>0</v>
      </c>
      <c r="H5" s="25">
        <f>'[1]BISE Leasing'!$C$16</f>
        <v>0</v>
      </c>
      <c r="I5" s="25">
        <f>'[1]BISE Leasing'!$C$17</f>
        <v>0</v>
      </c>
      <c r="J5" s="18">
        <f>'[1]BISE Leasing'!$C$18</f>
        <v>1.98</v>
      </c>
      <c r="K5" s="25">
        <f>'[1]BISE Leasing'!$C$19</f>
        <v>0</v>
      </c>
      <c r="L5" s="25">
        <f>'[1]BISE Leasing'!$C$20</f>
        <v>1.77</v>
      </c>
      <c r="M5" s="25">
        <f>'[1]BISE Leasing'!$C$21</f>
        <v>0</v>
      </c>
      <c r="N5" s="25">
        <f>'[1]BISE Leasing'!$C$22</f>
        <v>0</v>
      </c>
      <c r="O5" s="25">
        <f>'[1]BISE Leasing'!$C$23</f>
        <v>0</v>
      </c>
      <c r="P5" s="25">
        <f>'[1]BISE Leasing'!$C$24</f>
        <v>0</v>
      </c>
      <c r="Q5" s="25">
        <f>'[1]BISE Leasing'!$C$25</f>
        <v>0.21</v>
      </c>
      <c r="R5" s="18">
        <f>'[1]BISE Leasing'!$C$26</f>
        <v>0.01</v>
      </c>
      <c r="S5" s="25">
        <f>'[1]BISE Leasing'!$C$27</f>
        <v>0.01</v>
      </c>
      <c r="T5" s="25">
        <f>'[1]BISE Leasing'!$C$28</f>
        <v>0</v>
      </c>
      <c r="U5" s="18">
        <f>'[1]BISE Leasing'!$C$29</f>
        <v>0</v>
      </c>
      <c r="V5" s="18">
        <f>'[1]BISE Leasing'!$C$30</f>
        <v>2.93</v>
      </c>
      <c r="W5" s="18">
        <f>'[1]BISE Leasing'!$C$31</f>
        <v>5.5</v>
      </c>
      <c r="X5" s="18">
        <f>'[1]BISE Leasing'!$C$33</f>
        <v>0</v>
      </c>
      <c r="Y5" s="18">
        <f t="shared" si="0"/>
        <v>5.5</v>
      </c>
      <c r="AA5" s="6"/>
    </row>
    <row r="6" spans="1:27" s="5" customFormat="1" ht="12.75">
      <c r="A6" s="23">
        <v>3</v>
      </c>
      <c r="B6" s="24" t="s">
        <v>30</v>
      </c>
      <c r="C6" s="18">
        <f>'[1]BNP Paribas Lease'!$C$10</f>
        <v>3.42</v>
      </c>
      <c r="D6" s="25">
        <f>'[1]BNP Paribas Lease'!$C$12</f>
        <v>0</v>
      </c>
      <c r="E6" s="25">
        <f>'[1]BNP Paribas Lease'!$C$13</f>
        <v>0</v>
      </c>
      <c r="F6" s="25">
        <f>'[1]BNP Paribas Lease'!$C$14</f>
        <v>0</v>
      </c>
      <c r="G6" s="25">
        <f>'[1]BNP Paribas Lease'!$C$15</f>
        <v>0</v>
      </c>
      <c r="H6" s="25">
        <f>'[1]BNP Paribas Lease'!$C$16</f>
        <v>0</v>
      </c>
      <c r="I6" s="25">
        <f>'[1]BNP Paribas Lease'!$C$17</f>
        <v>0</v>
      </c>
      <c r="J6" s="18">
        <f>'[1]BNP Paribas Lease'!$C$18</f>
        <v>23.49</v>
      </c>
      <c r="K6" s="25">
        <f>'[1]BNP Paribas Lease'!$C$19</f>
        <v>0</v>
      </c>
      <c r="L6" s="25">
        <f>'[1]BNP Paribas Lease'!$C$20</f>
        <v>0</v>
      </c>
      <c r="M6" s="25">
        <f>'[1]BNP Paribas Lease'!$C$21</f>
        <v>0</v>
      </c>
      <c r="N6" s="25">
        <f>'[1]BNP Paribas Lease'!$C$22</f>
        <v>0</v>
      </c>
      <c r="O6" s="25">
        <f>'[1]BNP Paribas Lease'!$C$23</f>
        <v>0</v>
      </c>
      <c r="P6" s="25">
        <f>'[1]BNP Paribas Lease'!$C$24</f>
        <v>0</v>
      </c>
      <c r="Q6" s="25">
        <f>'[1]BNP Paribas Lease'!$C$25</f>
        <v>0</v>
      </c>
      <c r="R6" s="18">
        <f>'[1]BNP Paribas Lease'!$C$26</f>
        <v>0.54</v>
      </c>
      <c r="S6" s="25">
        <f>'[1]BNP Paribas Lease'!$C$27</f>
        <v>0</v>
      </c>
      <c r="T6" s="25">
        <f>'[1]BNP Paribas Lease'!$C$28</f>
        <v>0</v>
      </c>
      <c r="U6" s="18">
        <f>'[1]BNP Paribas Lease'!$C$29</f>
        <v>0</v>
      </c>
      <c r="V6" s="18">
        <f>'[1]BNP Paribas Lease'!$C$30</f>
        <v>0.02</v>
      </c>
      <c r="W6" s="18">
        <f>'[1]BNP Paribas Lease'!$C$31</f>
        <v>27.48</v>
      </c>
      <c r="X6" s="18">
        <f>'[1]BNP Paribas Lease'!$C$33</f>
        <v>0</v>
      </c>
      <c r="Y6" s="18">
        <f t="shared" si="0"/>
        <v>27.48</v>
      </c>
      <c r="AA6" s="6"/>
    </row>
    <row r="7" spans="1:27" s="5" customFormat="1" ht="12.75">
      <c r="A7" s="23">
        <v>4</v>
      </c>
      <c r="B7" s="24" t="s">
        <v>3</v>
      </c>
      <c r="C7" s="18">
        <f>'[1]BPH Leasing'!$C$10</f>
        <v>266.4353706187727</v>
      </c>
      <c r="D7" s="25">
        <f>'[1]BPH Leasing'!$C$12</f>
        <v>99.04963245877276</v>
      </c>
      <c r="E7" s="25">
        <f>'[1]BPH Leasing'!$C$13</f>
        <v>131.80723825999996</v>
      </c>
      <c r="F7" s="25">
        <f>'[1]BPH Leasing'!$C$14</f>
        <v>4.5676216799999985</v>
      </c>
      <c r="G7" s="25">
        <f>'[1]BPH Leasing'!$C$15</f>
        <v>23.67200129999999</v>
      </c>
      <c r="H7" s="25">
        <f>'[1]BPH Leasing'!$C$16</f>
        <v>103.56761527999997</v>
      </c>
      <c r="I7" s="25">
        <f>'[1]BPH Leasing'!$C$17</f>
        <v>35.57849989999999</v>
      </c>
      <c r="J7" s="18">
        <f>'[1]BPH Leasing'!$C$18</f>
        <v>117.85514757</v>
      </c>
      <c r="K7" s="25">
        <f>'[1]BPH Leasing'!$C$19</f>
        <v>18.682929260000005</v>
      </c>
      <c r="L7" s="25">
        <f>'[1]BPH Leasing'!$C$20</f>
        <v>1.4693444599999999</v>
      </c>
      <c r="M7" s="25">
        <f>'[1]BPH Leasing'!$C$21</f>
        <v>6.6058269900000015</v>
      </c>
      <c r="N7" s="25">
        <f>'[1]BPH Leasing'!$C$22</f>
        <v>10.99955526</v>
      </c>
      <c r="O7" s="25">
        <f>'[1]BPH Leasing'!$C$23</f>
        <v>11.040012030000002</v>
      </c>
      <c r="P7" s="25">
        <f>'[1]BPH Leasing'!$C$24</f>
        <v>6.360635729999999</v>
      </c>
      <c r="Q7" s="25">
        <f>'[1]BPH Leasing'!$C$25</f>
        <v>62.69684384</v>
      </c>
      <c r="R7" s="18">
        <f>'[1]BPH Leasing'!$C$26</f>
        <v>18.77724995</v>
      </c>
      <c r="S7" s="25">
        <f>'[1]BPH Leasing'!$C$27</f>
        <v>18.77724995</v>
      </c>
      <c r="T7" s="25">
        <f>'[1]BPH Leasing'!$C$28</f>
        <v>0</v>
      </c>
      <c r="U7" s="18">
        <f>'[1]BPH Leasing'!$C$29</f>
        <v>17.08444892</v>
      </c>
      <c r="V7" s="18">
        <f>'[1]BPH Leasing'!$C$30</f>
        <v>6.48265789</v>
      </c>
      <c r="W7" s="18">
        <f>'[1]BPH Leasing'!$C$31</f>
        <v>426.6348749487727</v>
      </c>
      <c r="X7" s="18">
        <f>'[1]BPH Leasing'!$C$33</f>
        <v>63.22904281</v>
      </c>
      <c r="Y7" s="18">
        <f t="shared" si="0"/>
        <v>489.8639177587727</v>
      </c>
      <c r="AA7" s="6"/>
    </row>
    <row r="8" spans="1:27" s="5" customFormat="1" ht="12.75">
      <c r="A8" s="23">
        <v>5</v>
      </c>
      <c r="B8" s="24" t="s">
        <v>4</v>
      </c>
      <c r="C8" s="18">
        <f>'[1]BRE Leasing'!$C$10</f>
        <v>498.50557040115893</v>
      </c>
      <c r="D8" s="25">
        <f>'[1]BRE Leasing'!$C$12</f>
        <v>190.8745543583767</v>
      </c>
      <c r="E8" s="25">
        <f>'[1]BRE Leasing'!$C$13</f>
        <v>307.6310160427822</v>
      </c>
      <c r="F8" s="25">
        <f>'[1]BRE Leasing'!$C$14</f>
        <v>0</v>
      </c>
      <c r="G8" s="25">
        <f>'[1]BRE Leasing'!$C$15</f>
        <v>0</v>
      </c>
      <c r="H8" s="25">
        <f>'[1]BRE Leasing'!$C$16</f>
        <v>207.20142084831113</v>
      </c>
      <c r="I8" s="25">
        <f>'[1]BRE Leasing'!$C$17</f>
        <v>100.42959519447108</v>
      </c>
      <c r="J8" s="18">
        <f>'[1]BRE Leasing'!$C$18</f>
        <v>227.6715964268609</v>
      </c>
      <c r="K8" s="25">
        <f>'[1]BRE Leasing'!$C$19</f>
        <v>42.5753158857547</v>
      </c>
      <c r="L8" s="25">
        <f>'[1]BRE Leasing'!$C$20</f>
        <v>5.140601434405766</v>
      </c>
      <c r="M8" s="25">
        <f>'[1]BRE Leasing'!$C$21</f>
        <v>19.79733785056128</v>
      </c>
      <c r="N8" s="25">
        <f>'[1]BRE Leasing'!$C$22</f>
        <v>0.5949211312325927</v>
      </c>
      <c r="O8" s="25">
        <f>'[1]BRE Leasing'!$C$23</f>
        <v>2.230370458611714</v>
      </c>
      <c r="P8" s="25">
        <f>'[1]BRE Leasing'!$C$24</f>
        <v>6.24402531618946</v>
      </c>
      <c r="Q8" s="25">
        <f>'[1]BRE Leasing'!$C$25</f>
        <v>151.08902435010538</v>
      </c>
      <c r="R8" s="18">
        <f>'[1]BRE Leasing'!$C$26</f>
        <v>6.221972897087226</v>
      </c>
      <c r="S8" s="25">
        <f>'[1]BRE Leasing'!$C$27</f>
        <v>6.039665669266829</v>
      </c>
      <c r="T8" s="25">
        <f>'[1]BRE Leasing'!$C$28</f>
        <v>0.18230722782039704</v>
      </c>
      <c r="U8" s="18">
        <f>'[1]BRE Leasing'!$C$29</f>
        <v>383.28276142000004</v>
      </c>
      <c r="V8" s="18">
        <f>'[1]BRE Leasing'!$C$30</f>
        <v>3.6762303139263066</v>
      </c>
      <c r="W8" s="18">
        <f>'[1]BRE Leasing'!$C$31</f>
        <v>1119.3581314590333</v>
      </c>
      <c r="X8" s="18">
        <f>'[1]BRE Leasing'!$C$33</f>
        <v>0</v>
      </c>
      <c r="Y8" s="18">
        <f t="shared" si="0"/>
        <v>1119.3581314590333</v>
      </c>
      <c r="AA8" s="6"/>
    </row>
    <row r="9" spans="1:27" s="5" customFormat="1" ht="12.75">
      <c r="A9" s="23">
        <v>6</v>
      </c>
      <c r="B9" s="24" t="s">
        <v>31</v>
      </c>
      <c r="C9" s="18">
        <f>'[1]BZ WBK Leasing'!$C$10</f>
        <v>328.45000000000005</v>
      </c>
      <c r="D9" s="25">
        <f>'[1]BZ WBK Leasing'!$C$12</f>
        <v>120.4</v>
      </c>
      <c r="E9" s="25">
        <f>'[1]BZ WBK Leasing'!$C$13</f>
        <v>208.05</v>
      </c>
      <c r="F9" s="25">
        <f>'[1]BZ WBK Leasing'!$C$14</f>
        <v>0</v>
      </c>
      <c r="G9" s="25">
        <f>'[1]BZ WBK Leasing'!$C$15</f>
        <v>0</v>
      </c>
      <c r="H9" s="25">
        <f>'[1]BZ WBK Leasing'!$C$16</f>
        <v>0</v>
      </c>
      <c r="I9" s="25">
        <f>'[1]BZ WBK Leasing'!$C$17</f>
        <v>0</v>
      </c>
      <c r="J9" s="18">
        <f>'[1]BZ WBK Leasing'!$C$18</f>
        <v>207.66647515890224</v>
      </c>
      <c r="K9" s="25">
        <f>'[1]BZ WBK Leasing'!$C$19</f>
        <v>0</v>
      </c>
      <c r="L9" s="25">
        <f>'[1]BZ WBK Leasing'!$C$20</f>
        <v>0</v>
      </c>
      <c r="M9" s="25">
        <f>'[1]BZ WBK Leasing'!$C$21</f>
        <v>0</v>
      </c>
      <c r="N9" s="25">
        <f>'[1]BZ WBK Leasing'!$C$22</f>
        <v>0</v>
      </c>
      <c r="O9" s="25">
        <f>'[1]BZ WBK Leasing'!$C$23</f>
        <v>0</v>
      </c>
      <c r="P9" s="25">
        <f>'[1]BZ WBK Leasing'!$C$24</f>
        <v>0</v>
      </c>
      <c r="Q9" s="25">
        <f>'[1]BZ WBK Leasing'!$C$25</f>
        <v>0</v>
      </c>
      <c r="R9" s="18">
        <f>'[1]BZ WBK Leasing'!$C$26</f>
        <v>5.22804898195022</v>
      </c>
      <c r="S9" s="25">
        <f>'[1]BZ WBK Leasing'!$C$27</f>
        <v>0</v>
      </c>
      <c r="T9" s="25">
        <f>'[1]BZ WBK Leasing'!$C$28</f>
        <v>0</v>
      </c>
      <c r="U9" s="18">
        <f>'[1]BZ WBK Leasing'!$C$29</f>
        <v>0.27</v>
      </c>
      <c r="V9" s="18">
        <f>'[1]BZ WBK Leasing'!$C$30</f>
        <v>0</v>
      </c>
      <c r="W9" s="18">
        <f>'[1]BZ WBK Leasing'!$C$31</f>
        <v>541.6145241408525</v>
      </c>
      <c r="X9" s="18">
        <f>'[1]BZ WBK Leasing'!$C$33</f>
        <v>0</v>
      </c>
      <c r="Y9" s="18">
        <f t="shared" si="0"/>
        <v>541.6145241408525</v>
      </c>
      <c r="AA9" s="6"/>
    </row>
    <row r="10" spans="1:27" s="5" customFormat="1" ht="12.75">
      <c r="A10" s="23">
        <v>7</v>
      </c>
      <c r="B10" s="24" t="s">
        <v>5</v>
      </c>
      <c r="C10" s="19">
        <f>'[1]Caterpillar Financial'!$C$10</f>
        <v>2.07</v>
      </c>
      <c r="D10" s="26">
        <f>'[1]Caterpillar Financial'!$C$12</f>
        <v>0.05</v>
      </c>
      <c r="E10" s="26">
        <f>'[1]Caterpillar Financial'!$C$13</f>
        <v>2.02</v>
      </c>
      <c r="F10" s="26">
        <f>'[1]Caterpillar Financial'!$C$14</f>
        <v>0</v>
      </c>
      <c r="G10" s="26">
        <f>'[1]Caterpillar Financial'!$C$15</f>
        <v>0</v>
      </c>
      <c r="H10" s="26">
        <f>'[1]Caterpillar Financial'!$C$16</f>
        <v>0</v>
      </c>
      <c r="I10" s="26">
        <f>'[1]Caterpillar Financial'!$C$17</f>
        <v>0</v>
      </c>
      <c r="J10" s="19">
        <f>'[1]Caterpillar Financial'!$C$18</f>
        <v>86.05999999999999</v>
      </c>
      <c r="K10" s="26">
        <f>'[1]Caterpillar Financial'!$C$19</f>
        <v>84.96</v>
      </c>
      <c r="L10" s="26">
        <f>'[1]Caterpillar Financial'!$C$20</f>
        <v>0</v>
      </c>
      <c r="M10" s="26">
        <f>'[1]Caterpillar Financial'!$C$21</f>
        <v>0</v>
      </c>
      <c r="N10" s="26">
        <f>'[1]Caterpillar Financial'!$C$22</f>
        <v>0</v>
      </c>
      <c r="O10" s="26">
        <f>'[1]Caterpillar Financial'!$C$23</f>
        <v>0</v>
      </c>
      <c r="P10" s="26">
        <f>'[1]Caterpillar Financial'!$C$24</f>
        <v>1.1</v>
      </c>
      <c r="Q10" s="26">
        <f>'[1]Caterpillar Financial'!$C$25</f>
        <v>0</v>
      </c>
      <c r="R10" s="19">
        <f>'[1]Caterpillar Financial'!$C$26</f>
        <v>0</v>
      </c>
      <c r="S10" s="26">
        <f>'[1]Caterpillar Financial'!$C$27</f>
        <v>0</v>
      </c>
      <c r="T10" s="26">
        <f>'[1]Caterpillar Financial'!$C$28</f>
        <v>0</v>
      </c>
      <c r="U10" s="19">
        <f>'[1]Caterpillar Financial'!$C$29</f>
        <v>0</v>
      </c>
      <c r="V10" s="19">
        <f>'[1]Caterpillar Financial'!$C$30</f>
        <v>0</v>
      </c>
      <c r="W10" s="19">
        <f>'[1]Caterpillar Financial'!$C$31</f>
        <v>88.12999999999998</v>
      </c>
      <c r="X10" s="19">
        <f>'[1]Caterpillar Financial'!$C$33</f>
        <v>0</v>
      </c>
      <c r="Y10" s="19">
        <f t="shared" si="0"/>
        <v>88.12999999999998</v>
      </c>
      <c r="AA10" s="6"/>
    </row>
    <row r="11" spans="1:27" s="5" customFormat="1" ht="12.75">
      <c r="A11" s="23">
        <v>8</v>
      </c>
      <c r="B11" s="24" t="s">
        <v>6</v>
      </c>
      <c r="C11" s="19">
        <f>'[1]DaimlerChrysler Services'!$C$10</f>
        <v>140.54</v>
      </c>
      <c r="D11" s="26">
        <f>'[1]DaimlerChrysler Services'!$C$12</f>
        <v>60.23</v>
      </c>
      <c r="E11" s="26">
        <f>'[1]DaimlerChrysler Services'!$C$13</f>
        <v>0</v>
      </c>
      <c r="F11" s="26">
        <f>'[1]DaimlerChrysler Services'!$C$14</f>
        <v>2.69</v>
      </c>
      <c r="G11" s="26">
        <f>'[1]DaimlerChrysler Services'!$C$15</f>
        <v>29.58</v>
      </c>
      <c r="H11" s="26">
        <f>'[1]DaimlerChrysler Services'!$C$16</f>
        <v>40.01</v>
      </c>
      <c r="I11" s="26">
        <f>'[1]DaimlerChrysler Services'!$C$17</f>
        <v>8.03</v>
      </c>
      <c r="J11" s="19">
        <f>'[1]DaimlerChrysler Services'!$C$18</f>
        <v>0.12</v>
      </c>
      <c r="K11" s="26">
        <f>'[1]DaimlerChrysler Services'!$C$19</f>
        <v>0</v>
      </c>
      <c r="L11" s="26">
        <f>'[1]DaimlerChrysler Services'!$C$20</f>
        <v>0</v>
      </c>
      <c r="M11" s="26">
        <f>'[1]DaimlerChrysler Services'!$C$21</f>
        <v>0</v>
      </c>
      <c r="N11" s="26">
        <f>'[1]DaimlerChrysler Services'!$C$22</f>
        <v>0</v>
      </c>
      <c r="O11" s="26">
        <f>'[1]DaimlerChrysler Services'!$C$23</f>
        <v>0</v>
      </c>
      <c r="P11" s="26">
        <f>'[1]DaimlerChrysler Services'!$C$24</f>
        <v>0</v>
      </c>
      <c r="Q11" s="26">
        <f>'[1]DaimlerChrysler Services'!$C$25</f>
        <v>0.12</v>
      </c>
      <c r="R11" s="19">
        <f>'[1]DaimlerChrysler Services'!$C$26</f>
        <v>0.06</v>
      </c>
      <c r="S11" s="26">
        <f>'[1]DaimlerChrysler Services'!$C$27</f>
        <v>0.06</v>
      </c>
      <c r="T11" s="26">
        <f>'[1]DaimlerChrysler Services'!$C$28</f>
        <v>0</v>
      </c>
      <c r="U11" s="19">
        <f>'[1]DaimlerChrysler Services'!$C$29</f>
        <v>0</v>
      </c>
      <c r="V11" s="19">
        <f>'[1]DaimlerChrysler Services'!$C$30</f>
        <v>0.03</v>
      </c>
      <c r="W11" s="19">
        <f>'[1]DaimlerChrysler Services'!$C$31</f>
        <v>140.75</v>
      </c>
      <c r="X11" s="19">
        <f>'[1]DaimlerChrysler Services'!$C$33</f>
        <v>0</v>
      </c>
      <c r="Y11" s="19">
        <f t="shared" si="0"/>
        <v>140.75</v>
      </c>
      <c r="AA11" s="6"/>
    </row>
    <row r="12" spans="1:27" s="5" customFormat="1" ht="12.75">
      <c r="A12" s="23">
        <v>9</v>
      </c>
      <c r="B12" s="24" t="s">
        <v>7</v>
      </c>
      <c r="C12" s="19">
        <f>'[1]Deutsche Leasing'!$C$10</f>
        <v>47.02</v>
      </c>
      <c r="D12" s="26">
        <f>'[1]Deutsche Leasing'!$C$12</f>
        <v>3.563</v>
      </c>
      <c r="E12" s="26">
        <f>'[1]Deutsche Leasing'!$C$13</f>
        <v>43.457</v>
      </c>
      <c r="F12" s="27" t="str">
        <f>'[1]Deutsche Leasing'!$C$14</f>
        <v>bd</v>
      </c>
      <c r="G12" s="27" t="str">
        <f>'[1]Deutsche Leasing'!$C$15</f>
        <v>bd</v>
      </c>
      <c r="H12" s="27" t="str">
        <f>'[1]Deutsche Leasing'!$C$16</f>
        <v>bd</v>
      </c>
      <c r="I12" s="27" t="str">
        <f>'[1]Deutsche Leasing'!$C$17</f>
        <v>bd</v>
      </c>
      <c r="J12" s="19">
        <f>'[1]Deutsche Leasing'!$C$18</f>
        <v>136.494</v>
      </c>
      <c r="K12" s="27" t="str">
        <f>'[1]Deutsche Leasing'!$C$19</f>
        <v>bd</v>
      </c>
      <c r="L12" s="27" t="str">
        <f>'[1]Deutsche Leasing'!$C$20</f>
        <v>bd</v>
      </c>
      <c r="M12" s="27" t="str">
        <f>'[1]Deutsche Leasing'!$C$21</f>
        <v>bd</v>
      </c>
      <c r="N12" s="27" t="str">
        <f>'[1]Deutsche Leasing'!$C$22</f>
        <v>bd</v>
      </c>
      <c r="O12" s="27" t="str">
        <f>'[1]Deutsche Leasing'!$C$23</f>
        <v>bd</v>
      </c>
      <c r="P12" s="27" t="str">
        <f>'[1]Deutsche Leasing'!$C$24</f>
        <v>bd</v>
      </c>
      <c r="Q12" s="27" t="str">
        <f>'[1]Deutsche Leasing'!$C$25</f>
        <v>bd</v>
      </c>
      <c r="R12" s="19">
        <f>'[1]Deutsche Leasing'!$C$26</f>
        <v>0.133</v>
      </c>
      <c r="S12" s="27" t="str">
        <f>'[1]Deutsche Leasing'!$C$27</f>
        <v>bd</v>
      </c>
      <c r="T12" s="27" t="str">
        <f>'[1]Deutsche Leasing'!$C$28</f>
        <v>bd</v>
      </c>
      <c r="U12" s="19">
        <f>'[1]Deutsche Leasing'!$C$29</f>
        <v>47.932</v>
      </c>
      <c r="V12" s="19">
        <f>'[1]Deutsche Leasing'!$C$30</f>
        <v>0</v>
      </c>
      <c r="W12" s="19">
        <f>'[1]Deutsche Leasing'!$C$31</f>
        <v>231.579</v>
      </c>
      <c r="X12" s="19">
        <f>'[1]Deutsche Leasing'!$C$33</f>
        <v>0</v>
      </c>
      <c r="Y12" s="19">
        <f t="shared" si="0"/>
        <v>231.579</v>
      </c>
      <c r="AA12" s="6"/>
    </row>
    <row r="13" spans="1:27" s="5" customFormat="1" ht="12.75">
      <c r="A13" s="23">
        <v>10</v>
      </c>
      <c r="B13" s="24" t="s">
        <v>8</v>
      </c>
      <c r="C13" s="19">
        <f>'[1]EFL'!$C$10</f>
        <v>810.0018040700002</v>
      </c>
      <c r="D13" s="26">
        <f>'[1]EFL'!$C$12</f>
        <v>384.61957809000023</v>
      </c>
      <c r="E13" s="26">
        <f>'[1]EFL'!$C$13</f>
        <v>423.1155662800001</v>
      </c>
      <c r="F13" s="26">
        <f>'[1]EFL'!$C$14</f>
        <v>18.3435774</v>
      </c>
      <c r="G13" s="26">
        <f>'[1]EFL'!$C$15</f>
        <v>144.40336014000005</v>
      </c>
      <c r="H13" s="26">
        <f>'[1]EFL'!$C$16</f>
        <v>260.3686287399999</v>
      </c>
      <c r="I13" s="26">
        <f>'[1]EFL'!$C$17</f>
        <v>2.266659700000001</v>
      </c>
      <c r="J13" s="19">
        <f>'[1]EFL'!$C$18</f>
        <v>269.5683338099999</v>
      </c>
      <c r="K13" s="26">
        <f>'[1]EFL'!$C$19</f>
        <v>86.28553526</v>
      </c>
      <c r="L13" s="26">
        <f>'[1]EFL'!$C$20</f>
        <v>9.418512199999999</v>
      </c>
      <c r="M13" s="26">
        <f>'[1]EFL'!$C$21</f>
        <v>3.5853841900000005</v>
      </c>
      <c r="N13" s="26">
        <f>'[1]EFL'!$C$22</f>
        <v>15.59542781000001</v>
      </c>
      <c r="O13" s="26">
        <f>'[1]EFL'!$C$23</f>
        <v>13.425307330000004</v>
      </c>
      <c r="P13" s="26">
        <f>'[1]EFL'!$C$24</f>
        <v>16.98778645</v>
      </c>
      <c r="Q13" s="26">
        <f>'[1]EFL'!$C$25</f>
        <v>124.2703805699999</v>
      </c>
      <c r="R13" s="19">
        <f>'[1]EFL'!$C$26</f>
        <v>23.157877449999987</v>
      </c>
      <c r="S13" s="26">
        <f>'[1]EFL'!$C$27</f>
        <v>17.508066889999984</v>
      </c>
      <c r="T13" s="26">
        <f>'[1]EFL'!$C$28</f>
        <v>5.649810560000001</v>
      </c>
      <c r="U13" s="19">
        <f>'[1]EFL'!$C$29</f>
        <v>1.14318386</v>
      </c>
      <c r="V13" s="19">
        <f>'[1]EFL'!$C$30</f>
        <v>0</v>
      </c>
      <c r="W13" s="19">
        <f>'[1]EFL'!$C$31</f>
        <v>1103.8711991899997</v>
      </c>
      <c r="X13" s="19">
        <f>'[1]EFL'!$C$33</f>
        <v>0</v>
      </c>
      <c r="Y13" s="19">
        <f t="shared" si="0"/>
        <v>1103.8711991899997</v>
      </c>
      <c r="AA13" s="6"/>
    </row>
    <row r="14" spans="1:27" s="5" customFormat="1" ht="12.75">
      <c r="A14" s="23">
        <v>11</v>
      </c>
      <c r="B14" s="24" t="s">
        <v>9</v>
      </c>
      <c r="C14" s="19">
        <f>'[1]Fortis Lease'!$C$10</f>
        <v>136.29999999999998</v>
      </c>
      <c r="D14" s="26">
        <f>'[1]Fortis Lease'!$C$12</f>
        <v>21.2</v>
      </c>
      <c r="E14" s="26">
        <f>'[1]Fortis Lease'!$C$13</f>
        <v>114.9</v>
      </c>
      <c r="F14" s="26">
        <f>'[1]Fortis Lease'!$C$14</f>
        <v>0</v>
      </c>
      <c r="G14" s="26">
        <f>'[1]Fortis Lease'!$C$15</f>
        <v>0</v>
      </c>
      <c r="H14" s="26">
        <f>'[1]Fortis Lease'!$C$16</f>
        <v>0</v>
      </c>
      <c r="I14" s="26">
        <f>'[1]Fortis Lease'!$C$17</f>
        <v>0.2</v>
      </c>
      <c r="J14" s="19">
        <f>'[1]Fortis Lease'!$C$18</f>
        <v>95.1</v>
      </c>
      <c r="K14" s="26">
        <f>'[1]Fortis Lease'!$C$19</f>
        <v>8</v>
      </c>
      <c r="L14" s="26">
        <f>'[1]Fortis Lease'!$C$20</f>
        <v>0</v>
      </c>
      <c r="M14" s="26">
        <f>'[1]Fortis Lease'!$C$21</f>
        <v>10.5</v>
      </c>
      <c r="N14" s="26">
        <f>'[1]Fortis Lease'!$C$22</f>
        <v>0.4</v>
      </c>
      <c r="O14" s="26">
        <f>'[1]Fortis Lease'!$C$23</f>
        <v>0</v>
      </c>
      <c r="P14" s="26">
        <f>'[1]Fortis Lease'!$C$24</f>
        <v>4.1</v>
      </c>
      <c r="Q14" s="26">
        <f>'[1]Fortis Lease'!$C$25</f>
        <v>72.1</v>
      </c>
      <c r="R14" s="19">
        <f>'[1]Fortis Lease'!$C$26</f>
        <v>14.8</v>
      </c>
      <c r="S14" s="26">
        <f>'[1]Fortis Lease'!$C$27</f>
        <v>14.8</v>
      </c>
      <c r="T14" s="26">
        <f>'[1]Fortis Lease'!$C$28</f>
        <v>0</v>
      </c>
      <c r="U14" s="19">
        <f>'[1]Fortis Lease'!$C$29</f>
        <v>0</v>
      </c>
      <c r="V14" s="19">
        <f>'[1]Fortis Lease'!$C$30</f>
        <v>12.5</v>
      </c>
      <c r="W14" s="19">
        <f>'[1]Fortis Lease'!$C$31</f>
        <v>258.7</v>
      </c>
      <c r="X14" s="19">
        <f>'[1]Fortis Lease'!$C$33</f>
        <v>95.6</v>
      </c>
      <c r="Y14" s="19">
        <f t="shared" si="0"/>
        <v>354.29999999999995</v>
      </c>
      <c r="AA14" s="6"/>
    </row>
    <row r="15" spans="1:27" s="5" customFormat="1" ht="12.75">
      <c r="A15" s="23">
        <v>12</v>
      </c>
      <c r="B15" s="24" t="s">
        <v>10</v>
      </c>
      <c r="C15" s="19">
        <f>'[1]Handlowy Leasing'!$C$10</f>
        <v>125.28</v>
      </c>
      <c r="D15" s="26">
        <f>'[1]Handlowy Leasing'!$C$12</f>
        <v>0</v>
      </c>
      <c r="E15" s="26">
        <f>'[1]Handlowy Leasing'!$C$13</f>
        <v>0</v>
      </c>
      <c r="F15" s="26">
        <f>'[1]Handlowy Leasing'!$C$14</f>
        <v>0</v>
      </c>
      <c r="G15" s="26">
        <f>'[1]Handlowy Leasing'!$C$15</f>
        <v>0</v>
      </c>
      <c r="H15" s="26">
        <f>'[1]Handlowy Leasing'!$C$16</f>
        <v>0</v>
      </c>
      <c r="I15" s="26">
        <f>'[1]Handlowy Leasing'!$C$17</f>
        <v>0</v>
      </c>
      <c r="J15" s="19">
        <f>'[1]Handlowy Leasing'!$C$18</f>
        <v>33.48</v>
      </c>
      <c r="K15" s="26">
        <f>'[1]Handlowy Leasing'!$C$19</f>
        <v>4.12</v>
      </c>
      <c r="L15" s="26">
        <f>'[1]Handlowy Leasing'!$C$20</f>
        <v>0</v>
      </c>
      <c r="M15" s="26">
        <f>'[1]Handlowy Leasing'!$C$21</f>
        <v>9.2</v>
      </c>
      <c r="N15" s="26">
        <f>'[1]Handlowy Leasing'!$C$22</f>
        <v>0</v>
      </c>
      <c r="O15" s="26">
        <f>'[1]Handlowy Leasing'!$C$23</f>
        <v>0</v>
      </c>
      <c r="P15" s="26">
        <f>'[1]Handlowy Leasing'!$C$24</f>
        <v>2.13</v>
      </c>
      <c r="Q15" s="26">
        <f>'[1]Handlowy Leasing'!$C$25</f>
        <v>18.03</v>
      </c>
      <c r="R15" s="19">
        <f>'[1]Handlowy Leasing'!$C$26</f>
        <v>0.66</v>
      </c>
      <c r="S15" s="26">
        <f>'[1]Handlowy Leasing'!$C$27</f>
        <v>0</v>
      </c>
      <c r="T15" s="26">
        <f>'[1]Handlowy Leasing'!$C$28</f>
        <v>0</v>
      </c>
      <c r="U15" s="19">
        <f>'[1]Handlowy Leasing'!$C$29</f>
        <v>0</v>
      </c>
      <c r="V15" s="19">
        <f>'[1]Handlowy Leasing'!$C$30</f>
        <v>2.91</v>
      </c>
      <c r="W15" s="19">
        <f>'[1]Handlowy Leasing'!$C$31</f>
        <v>162.32999999999998</v>
      </c>
      <c r="X15" s="19">
        <f>'[1]Handlowy Leasing'!$C$33</f>
        <v>0</v>
      </c>
      <c r="Y15" s="19">
        <f t="shared" si="0"/>
        <v>162.32999999999998</v>
      </c>
      <c r="AA15" s="6"/>
    </row>
    <row r="16" spans="1:27" s="5" customFormat="1" ht="12.75">
      <c r="A16" s="23">
        <v>13</v>
      </c>
      <c r="B16" s="24" t="s">
        <v>11</v>
      </c>
      <c r="C16" s="19">
        <f>'[1]IKB Leasing'!$C$10</f>
        <v>1.65277668</v>
      </c>
      <c r="D16" s="26">
        <f>'[1]IKB Leasing'!$C$12</f>
        <v>0</v>
      </c>
      <c r="E16" s="26">
        <f>'[1]IKB Leasing'!$C$13</f>
        <v>0</v>
      </c>
      <c r="F16" s="26">
        <f>'[1]IKB Leasing'!$C$14</f>
        <v>0</v>
      </c>
      <c r="G16" s="26">
        <f>'[1]IKB Leasing'!$C$15</f>
        <v>0</v>
      </c>
      <c r="H16" s="26">
        <f>'[1]IKB Leasing'!$C$16</f>
        <v>0</v>
      </c>
      <c r="I16" s="26">
        <f>'[1]IKB Leasing'!$C$17</f>
        <v>0</v>
      </c>
      <c r="J16" s="19">
        <f>'[1]IKB Leasing'!$C$18</f>
        <v>75.34149504</v>
      </c>
      <c r="K16" s="26">
        <f>'[1]IKB Leasing'!$C$19</f>
        <v>0</v>
      </c>
      <c r="L16" s="26">
        <f>'[1]IKB Leasing'!$C$20</f>
        <v>0</v>
      </c>
      <c r="M16" s="26">
        <f>'[1]IKB Leasing'!$C$21</f>
        <v>13.12267889</v>
      </c>
      <c r="N16" s="26">
        <f>'[1]IKB Leasing'!$C$22</f>
        <v>0</v>
      </c>
      <c r="O16" s="26">
        <f>'[1]IKB Leasing'!$C$23</f>
        <v>0</v>
      </c>
      <c r="P16" s="26">
        <f>'[1]IKB Leasing'!$C$24</f>
        <v>9.26818568</v>
      </c>
      <c r="Q16" s="26">
        <f>'[1]IKB Leasing'!$C$25</f>
        <v>52.95063047</v>
      </c>
      <c r="R16" s="19">
        <f>'[1]IKB Leasing'!$C$26</f>
        <v>0</v>
      </c>
      <c r="S16" s="26">
        <f>'[1]IKB Leasing'!$C$27</f>
        <v>0</v>
      </c>
      <c r="T16" s="26">
        <f>'[1]IKB Leasing'!$C$28</f>
        <v>0</v>
      </c>
      <c r="U16" s="19">
        <f>'[1]IKB Leasing'!$C$29</f>
        <v>0</v>
      </c>
      <c r="V16" s="19">
        <f>'[1]IKB Leasing'!$C$30</f>
        <v>0</v>
      </c>
      <c r="W16" s="19">
        <f>'[1]IKB Leasing'!$C$31</f>
        <v>76.99427172</v>
      </c>
      <c r="X16" s="19">
        <f>'[1]IKB Leasing'!$C$33</f>
        <v>0</v>
      </c>
      <c r="Y16" s="19">
        <f t="shared" si="0"/>
        <v>76.99427172</v>
      </c>
      <c r="AA16" s="6"/>
    </row>
    <row r="17" spans="1:27" s="5" customFormat="1" ht="12.75">
      <c r="A17" s="23">
        <v>14</v>
      </c>
      <c r="B17" s="24" t="s">
        <v>12</v>
      </c>
      <c r="C17" s="19">
        <f>'[1]ING Lease'!$C$10</f>
        <v>45.263</v>
      </c>
      <c r="D17" s="26">
        <f>'[1]ING Lease'!$C$12</f>
        <v>32.388</v>
      </c>
      <c r="E17" s="26">
        <f>'[1]ING Lease'!$C$13</f>
        <v>4.4</v>
      </c>
      <c r="F17" s="26">
        <f>'[1]ING Lease'!$C$14</f>
        <v>0</v>
      </c>
      <c r="G17" s="26">
        <f>'[1]ING Lease'!$C$15</f>
        <v>4.4</v>
      </c>
      <c r="H17" s="26">
        <f>'[1]ING Lease'!$C$16</f>
        <v>0</v>
      </c>
      <c r="I17" s="26">
        <f>'[1]ING Lease'!$C$17</f>
        <v>8.475</v>
      </c>
      <c r="J17" s="19">
        <f>'[1]ING Lease'!$C$18</f>
        <v>14.917</v>
      </c>
      <c r="K17" s="26">
        <f>'[1]ING Lease'!$C$19</f>
        <v>0</v>
      </c>
      <c r="L17" s="26">
        <f>'[1]ING Lease'!$C$20</f>
        <v>0</v>
      </c>
      <c r="M17" s="26">
        <f>'[1]ING Lease'!$C$21</f>
        <v>0.136</v>
      </c>
      <c r="N17" s="26">
        <f>'[1]ING Lease'!$C$22</f>
        <v>0</v>
      </c>
      <c r="O17" s="26">
        <f>'[1]ING Lease'!$C$23</f>
        <v>0</v>
      </c>
      <c r="P17" s="26">
        <f>'[1]ING Lease'!$C$24</f>
        <v>1.1</v>
      </c>
      <c r="Q17" s="26">
        <f>'[1]ING Lease'!$C$25</f>
        <v>13.681</v>
      </c>
      <c r="R17" s="19">
        <f>'[1]ING Lease'!$C$26</f>
        <v>0.8220000000000001</v>
      </c>
      <c r="S17" s="26">
        <f>'[1]ING Lease'!$C$27</f>
        <v>0.489</v>
      </c>
      <c r="T17" s="26">
        <f>'[1]ING Lease'!$C$28</f>
        <v>0.333</v>
      </c>
      <c r="U17" s="19">
        <f>'[1]ING Lease'!$C$29</f>
        <v>0</v>
      </c>
      <c r="V17" s="19">
        <f>'[1]ING Lease'!$C$30</f>
        <v>0.58</v>
      </c>
      <c r="W17" s="19">
        <f>'[1]ING Lease'!$C$31</f>
        <v>61.582</v>
      </c>
      <c r="X17" s="19">
        <f>'[1]ING Lease'!$C$33</f>
        <v>88.828</v>
      </c>
      <c r="Y17" s="19">
        <f t="shared" si="0"/>
        <v>150.41</v>
      </c>
      <c r="AA17" s="6"/>
    </row>
    <row r="18" spans="1:27" s="7" customFormat="1" ht="12.75">
      <c r="A18" s="23">
        <v>15</v>
      </c>
      <c r="B18" s="24" t="s">
        <v>13</v>
      </c>
      <c r="C18" s="19">
        <f>'[1]Kredyt Lease'!$C$10</f>
        <v>27.939999999999998</v>
      </c>
      <c r="D18" s="26">
        <v>0</v>
      </c>
      <c r="E18" s="26">
        <v>0</v>
      </c>
      <c r="F18" s="26">
        <v>1.55</v>
      </c>
      <c r="G18" s="26">
        <v>2.48</v>
      </c>
      <c r="H18" s="26">
        <v>13.54</v>
      </c>
      <c r="I18" s="26">
        <v>2.24</v>
      </c>
      <c r="J18" s="19">
        <v>4.05</v>
      </c>
      <c r="K18" s="26">
        <f>'[1]Kredyt Lease'!$C$19</f>
        <v>0</v>
      </c>
      <c r="L18" s="26">
        <f>'[1]Kredyt Lease'!$C$19</f>
        <v>0</v>
      </c>
      <c r="M18" s="26">
        <f>'[1]Kredyt Lease'!$C$20</f>
        <v>0</v>
      </c>
      <c r="N18" s="26">
        <v>0.18</v>
      </c>
      <c r="O18" s="26">
        <v>0</v>
      </c>
      <c r="P18" s="26">
        <v>1.26</v>
      </c>
      <c r="Q18" s="26">
        <v>2.61</v>
      </c>
      <c r="R18" s="19">
        <v>0.04</v>
      </c>
      <c r="S18" s="26">
        <f>'[1]Kredyt Lease'!$C$27</f>
        <v>0.04</v>
      </c>
      <c r="T18" s="26">
        <f>'[1]Kredyt Lease'!$C$28</f>
        <v>0</v>
      </c>
      <c r="U18" s="19">
        <f>'[1]Kredyt Lease'!$C$28</f>
        <v>0</v>
      </c>
      <c r="V18" s="19">
        <v>2.03</v>
      </c>
      <c r="W18" s="19">
        <v>34.06</v>
      </c>
      <c r="X18" s="19">
        <f>'[1]Kredyt Lease'!$C$33</f>
        <v>0</v>
      </c>
      <c r="Y18" s="19">
        <f t="shared" si="0"/>
        <v>34.06</v>
      </c>
      <c r="AA18" s="8"/>
    </row>
    <row r="19" spans="1:27" s="9" customFormat="1" ht="12.75">
      <c r="A19" s="23">
        <v>16</v>
      </c>
      <c r="B19" s="28" t="s">
        <v>33</v>
      </c>
      <c r="C19" s="20" t="str">
        <f>'[1]LHI Leasing'!$C$10</f>
        <v>bd</v>
      </c>
      <c r="D19" s="27" t="str">
        <f>'[1]LHI Leasing'!$C$12</f>
        <v>bd</v>
      </c>
      <c r="E19" s="27" t="str">
        <f>'[1]LHI Leasing'!$C$13</f>
        <v>bd</v>
      </c>
      <c r="F19" s="27" t="str">
        <f>'[1]LHI Leasing'!$C$14</f>
        <v>bd</v>
      </c>
      <c r="G19" s="27" t="str">
        <f>'[1]LHI Leasing'!$C$15</f>
        <v>bd</v>
      </c>
      <c r="H19" s="27" t="str">
        <f>'[1]LHI Leasing'!$C$16</f>
        <v>bd</v>
      </c>
      <c r="I19" s="27" t="str">
        <f>'[1]LHI Leasing'!$C$17</f>
        <v>bd</v>
      </c>
      <c r="J19" s="20" t="str">
        <f>'[1]LHI Leasing'!$C$18</f>
        <v>bd</v>
      </c>
      <c r="K19" s="27" t="str">
        <f>'[1]LHI Leasing'!$C$19</f>
        <v>bd</v>
      </c>
      <c r="L19" s="27" t="str">
        <f>'[1]LHI Leasing'!$C$20</f>
        <v>bd</v>
      </c>
      <c r="M19" s="27" t="str">
        <f>'[1]LHI Leasing'!$C$21</f>
        <v>bd</v>
      </c>
      <c r="N19" s="27" t="str">
        <f>'[1]LHI Leasing'!$C$22</f>
        <v>bd</v>
      </c>
      <c r="O19" s="27" t="str">
        <f>'[1]LHI Leasing'!$C$23</f>
        <v>bd</v>
      </c>
      <c r="P19" s="27" t="str">
        <f>'[1]LHI Leasing'!$C$24</f>
        <v>bd</v>
      </c>
      <c r="Q19" s="27" t="str">
        <f>'[1]LHI Leasing'!$C$25</f>
        <v>bd</v>
      </c>
      <c r="R19" s="20" t="str">
        <f>'[1]LHI Leasing'!$C$26</f>
        <v>bd</v>
      </c>
      <c r="S19" s="27" t="str">
        <f>'[1]LHI Leasing'!$C$26</f>
        <v>bd</v>
      </c>
      <c r="T19" s="27" t="str">
        <f>'[1]LHI Leasing'!$C$27</f>
        <v>bd</v>
      </c>
      <c r="U19" s="20" t="str">
        <f>'[1]LHI Leasing'!$C$29</f>
        <v>bd</v>
      </c>
      <c r="V19" s="20" t="str">
        <f>'[1]LHI Leasing'!$C$30</f>
        <v>bd</v>
      </c>
      <c r="W19" s="20" t="str">
        <f>'[1]LHI Leasing'!$C$31</f>
        <v>bd</v>
      </c>
      <c r="X19" s="20" t="str">
        <f>'[1]LHI Leasing'!$C$33</f>
        <v>bd</v>
      </c>
      <c r="Y19" s="20">
        <f t="shared" si="0"/>
        <v>0</v>
      </c>
      <c r="AA19" s="10"/>
    </row>
    <row r="20" spans="1:27" s="5" customFormat="1" ht="12.75">
      <c r="A20" s="23">
        <v>17</v>
      </c>
      <c r="B20" s="24" t="s">
        <v>32</v>
      </c>
      <c r="C20" s="19">
        <f>'[1]Futura Leasing'!$C$10</f>
        <v>163.05623091999934</v>
      </c>
      <c r="D20" s="26">
        <f>'[1]Futura Leasing'!$C$12</f>
        <v>132.29510560999935</v>
      </c>
      <c r="E20" s="26">
        <f>'[1]Futura Leasing'!$C$13</f>
        <v>30.761125309999997</v>
      </c>
      <c r="F20" s="26">
        <f>'[1]Futura Leasing'!$C$14</f>
        <v>6.193558510000001</v>
      </c>
      <c r="G20" s="26">
        <f>'[1]Futura Leasing'!$C$15</f>
        <v>24.567566799999998</v>
      </c>
      <c r="H20" s="26">
        <f>'[1]Futura Leasing'!$C$16</f>
        <v>0</v>
      </c>
      <c r="I20" s="26">
        <f>'[1]Futura Leasing'!$C$17</f>
        <v>0</v>
      </c>
      <c r="J20" s="19">
        <f>'[1]Futura Leasing'!$C$18</f>
        <v>0</v>
      </c>
      <c r="K20" s="26">
        <f>'[1]Futura Leasing'!$C$19</f>
        <v>0</v>
      </c>
      <c r="L20" s="26">
        <f>'[1]Futura Leasing'!$C$20</f>
        <v>0</v>
      </c>
      <c r="M20" s="26">
        <f>'[1]Futura Leasing'!$C$21</f>
        <v>0</v>
      </c>
      <c r="N20" s="26">
        <f>'[1]Futura Leasing'!$C$22</f>
        <v>0</v>
      </c>
      <c r="O20" s="26">
        <f>'[1]Futura Leasing'!$C$23</f>
        <v>0</v>
      </c>
      <c r="P20" s="26">
        <f>'[1]Futura Leasing'!$C$24</f>
        <v>0</v>
      </c>
      <c r="Q20" s="26">
        <f>'[1]Futura Leasing'!$C$25</f>
        <v>0</v>
      </c>
      <c r="R20" s="19">
        <f>'[1]Futura Leasing'!$C$26</f>
        <v>0</v>
      </c>
      <c r="S20" s="26">
        <f>'[1]Futura Leasing'!$C$27</f>
        <v>0</v>
      </c>
      <c r="T20" s="26">
        <f>'[1]Futura Leasing'!$C$28</f>
        <v>0</v>
      </c>
      <c r="U20" s="19">
        <f>'[1]Futura Leasing'!$C$29</f>
        <v>0</v>
      </c>
      <c r="V20" s="19">
        <f>'[1]Futura Leasing'!$C$30</f>
        <v>0</v>
      </c>
      <c r="W20" s="19">
        <f>'[1]Futura Leasing'!$C$31</f>
        <v>163.05623091999934</v>
      </c>
      <c r="X20" s="19">
        <f>'[1]Futura Leasing'!$C$33</f>
        <v>0</v>
      </c>
      <c r="Y20" s="19">
        <f>SUM(W20:X20)</f>
        <v>163.05623091999934</v>
      </c>
      <c r="AA20" s="6"/>
    </row>
    <row r="21" spans="1:27" s="5" customFormat="1" ht="12.75">
      <c r="A21" s="23">
        <v>18</v>
      </c>
      <c r="B21" s="24" t="s">
        <v>2</v>
      </c>
      <c r="C21" s="18">
        <f>'[1]BEL Leasing'!$C$10</f>
        <v>316.0980896187104</v>
      </c>
      <c r="D21" s="25">
        <f>'[1]BEL Leasing'!$C$12</f>
        <v>41.879904224347946</v>
      </c>
      <c r="E21" s="25">
        <f>'[1]BEL Leasing'!$C$13</f>
        <v>178.0096631181975</v>
      </c>
      <c r="F21" s="25">
        <f>'[1]BEL Leasing'!$C$14</f>
        <v>5.92937247145014</v>
      </c>
      <c r="G21" s="25">
        <f>'[1]BEL Leasing'!$C$15</f>
        <v>20.255720578265336</v>
      </c>
      <c r="H21" s="25">
        <f>'[1]BEL Leasing'!$C$16</f>
        <v>151.82457006848236</v>
      </c>
      <c r="I21" s="25">
        <f>'[1]BEL Leasing'!$C$17</f>
        <v>96.20852227616463</v>
      </c>
      <c r="J21" s="18">
        <f>'[1]BEL Leasing'!$C$18</f>
        <v>165.37417979751967</v>
      </c>
      <c r="K21" s="25">
        <f>'[1]BEL Leasing'!$C$19</f>
        <v>0</v>
      </c>
      <c r="L21" s="25">
        <f>'[1]BEL Leasing'!$C$20</f>
        <v>0</v>
      </c>
      <c r="M21" s="25">
        <f>'[1]BEL Leasing'!$C$21</f>
        <v>0</v>
      </c>
      <c r="N21" s="25">
        <f>'[1]BEL Leasing'!$C$22</f>
        <v>0</v>
      </c>
      <c r="O21" s="25">
        <f>'[1]BEL Leasing'!$C$23</f>
        <v>0</v>
      </c>
      <c r="P21" s="25">
        <f>'[1]BEL Leasing'!$C$24</f>
        <v>0</v>
      </c>
      <c r="Q21" s="25">
        <f>'[1]BEL Leasing'!$C$25</f>
        <v>0</v>
      </c>
      <c r="R21" s="18">
        <f>'[1]BEL Leasing'!$C$26</f>
        <v>7.08389962659834</v>
      </c>
      <c r="S21" s="25">
        <f>'[1]BEL Leasing'!$C$27</f>
        <v>0</v>
      </c>
      <c r="T21" s="25">
        <f>'[1]BEL Leasing'!$C$28</f>
        <v>0</v>
      </c>
      <c r="U21" s="18">
        <f>'[1]BEL Leasing'!$C$29</f>
        <v>10.5664484099154</v>
      </c>
      <c r="V21" s="18">
        <f>'[1]BEL Leasing'!$C$30</f>
        <v>0</v>
      </c>
      <c r="W21" s="18">
        <f>'[1]BEL Leasing'!$C$31</f>
        <v>499.1226174527438</v>
      </c>
      <c r="X21" s="18">
        <f>'[1]BEL Leasing'!$C$33</f>
        <v>15.553999978459998</v>
      </c>
      <c r="Y21" s="18">
        <f>SUM(W21:X21)</f>
        <v>514.6766174312038</v>
      </c>
      <c r="AA21" s="6"/>
    </row>
    <row r="22" spans="1:27" s="7" customFormat="1" ht="12.75">
      <c r="A22" s="23">
        <v>19</v>
      </c>
      <c r="B22" s="24" t="s">
        <v>14</v>
      </c>
      <c r="C22" s="19">
        <f>'[1]NL Leasing'!$C$10</f>
        <v>17.81445</v>
      </c>
      <c r="D22" s="26">
        <f>'[1]NL Leasing'!$C$12</f>
        <v>0.84375</v>
      </c>
      <c r="E22" s="26">
        <f>'[1]NL Leasing'!$C$13</f>
        <v>0</v>
      </c>
      <c r="F22" s="26">
        <f>'[1]NL Leasing'!$C$14</f>
        <v>0</v>
      </c>
      <c r="G22" s="26">
        <f>'[1]NL Leasing'!$C$15</f>
        <v>0.0807</v>
      </c>
      <c r="H22" s="26">
        <f>'[1]NL Leasing'!$C$16</f>
        <v>16.89</v>
      </c>
      <c r="I22" s="26">
        <f>'[1]NL Leasing'!$C$17</f>
        <v>0</v>
      </c>
      <c r="J22" s="19">
        <f>'[1]NL Leasing'!$C$18</f>
        <v>0</v>
      </c>
      <c r="K22" s="26">
        <f>'[1]NL Leasing'!$C$19</f>
        <v>0</v>
      </c>
      <c r="L22" s="26">
        <f>'[1]NL Leasing'!$C$20</f>
        <v>0</v>
      </c>
      <c r="M22" s="26">
        <f>'[1]NL Leasing'!$C$21</f>
        <v>0</v>
      </c>
      <c r="N22" s="26">
        <f>'[1]NL Leasing'!$C$22</f>
        <v>0</v>
      </c>
      <c r="O22" s="26">
        <f>'[1]NL Leasing'!$C$23</f>
        <v>0</v>
      </c>
      <c r="P22" s="26">
        <f>'[1]NL Leasing'!$C$24</f>
        <v>0</v>
      </c>
      <c r="Q22" s="26">
        <f>'[1]NL Leasing'!$C$25</f>
        <v>0</v>
      </c>
      <c r="R22" s="19">
        <f>'[1]NL Leasing'!$C$26</f>
        <v>0</v>
      </c>
      <c r="S22" s="26">
        <f>'[1]NL Leasing'!$C$27</f>
        <v>0</v>
      </c>
      <c r="T22" s="26">
        <f>'[1]NL Leasing'!$C$28</f>
        <v>0</v>
      </c>
      <c r="U22" s="19">
        <f>'[1]NL Leasing'!$C$29</f>
        <v>0</v>
      </c>
      <c r="V22" s="19">
        <f>'[1]NL Leasing'!$C$30</f>
        <v>0</v>
      </c>
      <c r="W22" s="19">
        <f>'[1]NL Leasing'!$C$31</f>
        <v>17.81445</v>
      </c>
      <c r="X22" s="19">
        <f>'[1]NL Leasing'!$C$33</f>
        <v>0</v>
      </c>
      <c r="Y22" s="19">
        <f t="shared" si="0"/>
        <v>17.81445</v>
      </c>
      <c r="AA22" s="8"/>
    </row>
    <row r="23" spans="1:27" s="11" customFormat="1" ht="12.75">
      <c r="A23" s="23">
        <v>20</v>
      </c>
      <c r="B23" s="24" t="s">
        <v>16</v>
      </c>
      <c r="C23" s="19">
        <f>'[1]Noma 2'!$C$10</f>
        <v>12.28</v>
      </c>
      <c r="D23" s="26">
        <f>'[1]Noma 2'!$C$12</f>
        <v>5.75</v>
      </c>
      <c r="E23" s="26">
        <f>'[1]Noma 2'!$C$13</f>
        <v>5.109999999999999</v>
      </c>
      <c r="F23" s="26">
        <f>'[1]Noma 2'!$C$14</f>
        <v>0.33</v>
      </c>
      <c r="G23" s="26">
        <f>'[1]Noma 2'!$C$15</f>
        <v>1.76</v>
      </c>
      <c r="H23" s="26">
        <f>'[1]Noma 2'!$C$16</f>
        <v>3.02</v>
      </c>
      <c r="I23" s="26">
        <f>'[1]Noma 2'!$C$17</f>
        <v>1.42</v>
      </c>
      <c r="J23" s="19">
        <f>'[1]Noma 2'!$C$18</f>
        <v>7.11</v>
      </c>
      <c r="K23" s="26">
        <f>'[1]Noma 2'!$C$19</f>
        <v>1.12</v>
      </c>
      <c r="L23" s="26">
        <f>'[1]Noma 2'!$C$20</f>
        <v>0</v>
      </c>
      <c r="M23" s="26">
        <f>'[1]Noma 2'!$C$21</f>
        <v>0.93</v>
      </c>
      <c r="N23" s="26">
        <f>'[1]Noma 2'!$C$22</f>
        <v>0</v>
      </c>
      <c r="O23" s="26">
        <f>'[1]Noma 2'!$C$23</f>
        <v>0.26</v>
      </c>
      <c r="P23" s="26">
        <f>'[1]Noma 2'!$C$24</f>
        <v>0.13</v>
      </c>
      <c r="Q23" s="26">
        <f>'[1]Noma 2'!$C$25</f>
        <v>4.67</v>
      </c>
      <c r="R23" s="19">
        <f>'[1]Noma 2'!$C$26</f>
        <v>0.11</v>
      </c>
      <c r="S23" s="26">
        <f>'[1]Noma 2'!$C$27</f>
        <v>0.11</v>
      </c>
      <c r="T23" s="26">
        <f>'[1]Noma 2'!$C$28</f>
        <v>0</v>
      </c>
      <c r="U23" s="19">
        <f>'[1]Noma 2'!$C$29</f>
        <v>0</v>
      </c>
      <c r="V23" s="19">
        <f>'[1]Noma 2'!$C$30</f>
        <v>2.06</v>
      </c>
      <c r="W23" s="19">
        <f>'[1]Noma 2'!$C$31</f>
        <v>21.56</v>
      </c>
      <c r="X23" s="19">
        <f>'[1]Noma 2'!$C$33</f>
        <v>0</v>
      </c>
      <c r="Y23" s="19">
        <f t="shared" si="0"/>
        <v>21.56</v>
      </c>
      <c r="AA23" s="12"/>
    </row>
    <row r="24" spans="1:27" s="7" customFormat="1" ht="12.75">
      <c r="A24" s="23">
        <v>21</v>
      </c>
      <c r="B24" s="24" t="s">
        <v>15</v>
      </c>
      <c r="C24" s="19">
        <f>'[1]Nordea Finance'!$C$10</f>
        <v>11.70535302</v>
      </c>
      <c r="D24" s="26">
        <f>'[1]Nordea Finance'!$C$12</f>
        <v>7.33877494</v>
      </c>
      <c r="E24" s="26">
        <f>'[1]Nordea Finance'!$C$13</f>
        <v>0</v>
      </c>
      <c r="F24" s="26">
        <f>'[1]Nordea Finance'!$C$14</f>
        <v>0</v>
      </c>
      <c r="G24" s="26">
        <f>'[1]Nordea Finance'!$C$15</f>
        <v>1.17562555</v>
      </c>
      <c r="H24" s="26">
        <f>'[1]Nordea Finance'!$C$16</f>
        <v>1.70865569</v>
      </c>
      <c r="I24" s="26">
        <f>'[1]Nordea Finance'!$C$17</f>
        <v>1.48229684</v>
      </c>
      <c r="J24" s="19">
        <f>'[1]Nordea Finance'!$C$18</f>
        <v>74.33091888999999</v>
      </c>
      <c r="K24" s="26">
        <f>'[1]Nordea Finance'!$C$19</f>
        <v>61.94423525</v>
      </c>
      <c r="L24" s="26">
        <f>'[1]Nordea Finance'!$C$20</f>
        <v>0</v>
      </c>
      <c r="M24" s="26">
        <f>'[1]Nordea Finance'!$C$21</f>
        <v>1.3569312</v>
      </c>
      <c r="N24" s="26">
        <f>'[1]Nordea Finance'!$C$22</f>
        <v>0</v>
      </c>
      <c r="O24" s="26">
        <f>'[1]Nordea Finance'!$C$23</f>
        <v>0</v>
      </c>
      <c r="P24" s="26">
        <f>'[1]Nordea Finance'!$C$24</f>
        <v>0.46480721</v>
      </c>
      <c r="Q24" s="26">
        <f>'[1]Nordea Finance'!$C$25</f>
        <v>10.56494523</v>
      </c>
      <c r="R24" s="19">
        <f>'[1]Nordea Finance'!$C$26</f>
        <v>0.37518118</v>
      </c>
      <c r="S24" s="26">
        <f>'[1]Nordea Finance'!$C$27</f>
        <v>0.37518118</v>
      </c>
      <c r="T24" s="26">
        <f>'[1]Nordea Finance'!$C$28</f>
        <v>0</v>
      </c>
      <c r="U24" s="19">
        <f>'[1]Nordea Finance'!$C$29</f>
        <v>0</v>
      </c>
      <c r="V24" s="19">
        <f>'[1]Nordea Finance'!$C$30</f>
        <v>1.41166875</v>
      </c>
      <c r="W24" s="19">
        <f>'[1]Nordea Finance'!$C$31</f>
        <v>87.82312184</v>
      </c>
      <c r="X24" s="19">
        <f>'[1]Nordea Finance'!$C$33</f>
        <v>0</v>
      </c>
      <c r="Y24" s="19">
        <f>SUM(W24:X24)</f>
        <v>87.82312184</v>
      </c>
      <c r="AA24" s="8"/>
    </row>
    <row r="25" spans="1:27" s="7" customFormat="1" ht="12.75">
      <c r="A25" s="23">
        <v>22</v>
      </c>
      <c r="B25" s="24" t="s">
        <v>17</v>
      </c>
      <c r="C25" s="19">
        <f>'[1]Orix'!$C$10</f>
        <v>20.184</v>
      </c>
      <c r="D25" s="26">
        <f>'[1]Orix'!$C$12</f>
        <v>14.617</v>
      </c>
      <c r="E25" s="26">
        <f>'[1]Orix'!$C$13</f>
        <v>0</v>
      </c>
      <c r="F25" s="26">
        <f>'[1]Orix'!$C$14</f>
        <v>0</v>
      </c>
      <c r="G25" s="26">
        <f>'[1]Orix'!$C$15</f>
        <v>0</v>
      </c>
      <c r="H25" s="26">
        <f>'[1]Orix'!$C$16</f>
        <v>5.447</v>
      </c>
      <c r="I25" s="26">
        <f>'[1]Orix'!$C$17</f>
        <v>0.12</v>
      </c>
      <c r="J25" s="19">
        <f>'[1]Orix'!$C$18</f>
        <v>12.971</v>
      </c>
      <c r="K25" s="26">
        <f>'[1]Orix'!$C$19</f>
        <v>0.802</v>
      </c>
      <c r="L25" s="26">
        <f>'[1]Orix'!$C$20</f>
        <v>0</v>
      </c>
      <c r="M25" s="26">
        <f>'[1]Orix'!$C$21</f>
        <v>1.416</v>
      </c>
      <c r="N25" s="26">
        <f>'[1]Orix'!$C$22</f>
        <v>1.174</v>
      </c>
      <c r="O25" s="26">
        <f>'[1]Orix'!$C$23</f>
        <v>0.276</v>
      </c>
      <c r="P25" s="26">
        <f>'[1]Orix'!$C$24</f>
        <v>1.01</v>
      </c>
      <c r="Q25" s="26">
        <f>'[1]Orix'!$C$25</f>
        <v>8.293</v>
      </c>
      <c r="R25" s="19">
        <f>'[1]Orix'!$C$26</f>
        <v>3.773</v>
      </c>
      <c r="S25" s="26">
        <f>'[1]Orix'!$C$27</f>
        <v>3.773</v>
      </c>
      <c r="T25" s="26">
        <f>'[1]Orix'!$C$28</f>
        <v>0</v>
      </c>
      <c r="U25" s="19">
        <f>'[1]Orix'!$C$29</f>
        <v>0</v>
      </c>
      <c r="V25" s="19">
        <f>'[1]Orix'!$C$30</f>
        <v>0</v>
      </c>
      <c r="W25" s="19">
        <f>'[1]Orix'!$C$31</f>
        <v>36.928000000000004</v>
      </c>
      <c r="X25" s="19">
        <f>'[1]Orix'!$C$33</f>
        <v>0</v>
      </c>
      <c r="Y25" s="19">
        <f t="shared" si="0"/>
        <v>36.928000000000004</v>
      </c>
      <c r="AA25" s="8"/>
    </row>
    <row r="26" spans="1:27" s="7" customFormat="1" ht="12.75">
      <c r="A26" s="23">
        <v>23</v>
      </c>
      <c r="B26" s="24" t="s">
        <v>18</v>
      </c>
      <c r="C26" s="19">
        <f>'[1]Pekao Leasing'!$C$10</f>
        <v>177.62199943291165</v>
      </c>
      <c r="D26" s="26">
        <f>'[1]Pekao Leasing'!$C$12</f>
        <v>0</v>
      </c>
      <c r="E26" s="26">
        <f>'[1]Pekao Leasing'!$C$13</f>
        <v>0</v>
      </c>
      <c r="F26" s="26">
        <f>'[1]Pekao Leasing'!$C$14</f>
        <v>0</v>
      </c>
      <c r="G26" s="26">
        <f>'[1]Pekao Leasing'!$C$15</f>
        <v>0</v>
      </c>
      <c r="H26" s="26">
        <f>'[1]Pekao Leasing'!$C$16</f>
        <v>0</v>
      </c>
      <c r="I26" s="26">
        <f>'[1]Pekao Leasing'!$C$17</f>
        <v>0</v>
      </c>
      <c r="J26" s="19">
        <f>'[1]Pekao Leasing'!$C$18</f>
        <v>90.72077672080499</v>
      </c>
      <c r="K26" s="26">
        <f>'[1]Pekao Leasing'!$C$19</f>
        <v>0</v>
      </c>
      <c r="L26" s="26">
        <f>'[1]Pekao Leasing'!$C$20</f>
        <v>0</v>
      </c>
      <c r="M26" s="26">
        <f>'[1]Pekao Leasing'!$C$21</f>
        <v>0</v>
      </c>
      <c r="N26" s="26">
        <f>'[1]Pekao Leasing'!$C$22</f>
        <v>0</v>
      </c>
      <c r="O26" s="26">
        <f>'[1]Pekao Leasing'!$C$23</f>
        <v>0</v>
      </c>
      <c r="P26" s="26">
        <f>'[1]Pekao Leasing'!$C$24</f>
        <v>0</v>
      </c>
      <c r="Q26" s="26">
        <f>'[1]Pekao Leasing'!$C$25</f>
        <v>0</v>
      </c>
      <c r="R26" s="19">
        <f>'[1]Pekao Leasing'!$C$26</f>
        <v>2.3275232729180018</v>
      </c>
      <c r="S26" s="26">
        <f>'[1]Pekao Leasing'!$C$27</f>
        <v>0</v>
      </c>
      <c r="T26" s="26">
        <f>'[1]Pekao Leasing'!$C$28</f>
        <v>0</v>
      </c>
      <c r="U26" s="19">
        <f>'[1]Pekao Leasing'!$C$29</f>
        <v>0.1635</v>
      </c>
      <c r="V26" s="19">
        <f>'[1]Pekao Leasing'!$C$30</f>
        <v>6.307212950812</v>
      </c>
      <c r="W26" s="19">
        <f>'[1]Pekao Leasing'!$C$31</f>
        <v>277.14101237744666</v>
      </c>
      <c r="X26" s="19">
        <f>'[1]Pekao Leasing'!$C$33</f>
        <v>38.78</v>
      </c>
      <c r="Y26" s="19">
        <f t="shared" si="0"/>
        <v>315.9210123774467</v>
      </c>
      <c r="AA26" s="8"/>
    </row>
    <row r="27" spans="1:27" s="7" customFormat="1" ht="12.75">
      <c r="A27" s="23">
        <v>24</v>
      </c>
      <c r="B27" s="24" t="s">
        <v>19</v>
      </c>
      <c r="C27" s="19">
        <f>'[1]Raiffeisen Leasing'!$C$10</f>
        <v>671.7024802638944</v>
      </c>
      <c r="D27" s="26">
        <f>'[1]Raiffeisen Leasing'!$C$12</f>
        <v>266.0473868100001</v>
      </c>
      <c r="E27" s="26">
        <f>'[1]Raiffeisen Leasing'!$C$13</f>
        <v>378.79229774389427</v>
      </c>
      <c r="F27" s="26">
        <f>'[1]Raiffeisen Leasing'!$C$14</f>
        <v>79.1109828</v>
      </c>
      <c r="G27" s="26">
        <f>'[1]Raiffeisen Leasing'!$C$15</f>
        <v>42.35867612000001</v>
      </c>
      <c r="H27" s="26">
        <f>'[1]Raiffeisen Leasing'!$C$16</f>
        <v>257.32263882389424</v>
      </c>
      <c r="I27" s="26">
        <f>'[1]Raiffeisen Leasing'!$C$17</f>
        <v>26.86279571</v>
      </c>
      <c r="J27" s="19">
        <f>'[1]Raiffeisen Leasing'!$C$18</f>
        <v>246.40225917999993</v>
      </c>
      <c r="K27" s="26">
        <f>'[1]Raiffeisen Leasing'!$C$19</f>
        <v>52.00734498999997</v>
      </c>
      <c r="L27" s="26">
        <f>'[1]Raiffeisen Leasing'!$C$20</f>
        <v>3.9432707000000002</v>
      </c>
      <c r="M27" s="26">
        <f>'[1]Raiffeisen Leasing'!$C$21</f>
        <v>8.48553219</v>
      </c>
      <c r="N27" s="26">
        <f>'[1]Raiffeisen Leasing'!$C$22</f>
        <v>2.05487412</v>
      </c>
      <c r="O27" s="26">
        <f>'[1]Raiffeisen Leasing'!$C$23</f>
        <v>3.6513643299999994</v>
      </c>
      <c r="P27" s="26">
        <f>'[1]Raiffeisen Leasing'!$C$24</f>
        <v>23.80970018</v>
      </c>
      <c r="Q27" s="26">
        <f>'[1]Raiffeisen Leasing'!$C$25</f>
        <v>152.45017266999997</v>
      </c>
      <c r="R27" s="19">
        <f>'[1]Raiffeisen Leasing'!$C$26</f>
        <v>19.769702040000006</v>
      </c>
      <c r="S27" s="26">
        <f>'[1]Raiffeisen Leasing'!$C$27</f>
        <v>19.769702040000006</v>
      </c>
      <c r="T27" s="26">
        <f>'[1]Raiffeisen Leasing'!$C$28</f>
        <v>0</v>
      </c>
      <c r="U27" s="19">
        <f>'[1]Raiffeisen Leasing'!$C$29</f>
        <v>0.17213114999999998</v>
      </c>
      <c r="V27" s="19">
        <f>'[1]Raiffeisen Leasing'!$C$30</f>
        <v>0</v>
      </c>
      <c r="W27" s="19">
        <f>'[1]Raiffeisen Leasing'!$C$31</f>
        <v>938.0465726338944</v>
      </c>
      <c r="X27" s="19">
        <f>'[1]Raiffeisen Leasing'!$C$33</f>
        <v>12.2078</v>
      </c>
      <c r="Y27" s="19">
        <f t="shared" si="0"/>
        <v>950.2543726338944</v>
      </c>
      <c r="AA27" s="8"/>
    </row>
    <row r="28" spans="1:27" s="7" customFormat="1" ht="12.75">
      <c r="A28" s="23">
        <v>25</v>
      </c>
      <c r="B28" s="24" t="s">
        <v>20</v>
      </c>
      <c r="C28" s="19">
        <f>'[1]Renault Credit'!$C$10</f>
        <v>53.29</v>
      </c>
      <c r="D28" s="26">
        <f>'[1]Renault Credit'!$C$12</f>
        <v>0</v>
      </c>
      <c r="E28" s="26">
        <f>'[1]Renault Credit'!$C$13</f>
        <v>0</v>
      </c>
      <c r="F28" s="26">
        <f>'[1]Renault Credit'!$C$14</f>
        <v>0</v>
      </c>
      <c r="G28" s="26">
        <f>'[1]Renault Credit'!$C$15</f>
        <v>0</v>
      </c>
      <c r="H28" s="26">
        <f>'[1]Renault Credit'!$C$16</f>
        <v>0</v>
      </c>
      <c r="I28" s="26">
        <f>'[1]Renault Credit'!$C$17</f>
        <v>0</v>
      </c>
      <c r="J28" s="19">
        <f>'[1]Renault Credit'!$C$18</f>
        <v>0.6</v>
      </c>
      <c r="K28" s="26">
        <f>'[1]Renault Credit'!$C$19</f>
        <v>0</v>
      </c>
      <c r="L28" s="26">
        <f>'[1]Renault Credit'!$C$20</f>
        <v>0</v>
      </c>
      <c r="M28" s="26">
        <f>'[1]Renault Credit'!$C$21</f>
        <v>0</v>
      </c>
      <c r="N28" s="26">
        <f>'[1]Renault Credit'!$C$22</f>
        <v>0</v>
      </c>
      <c r="O28" s="26">
        <f>'[1]Renault Credit'!$C$23</f>
        <v>0</v>
      </c>
      <c r="P28" s="26">
        <f>'[1]Renault Credit'!$C$24</f>
        <v>0</v>
      </c>
      <c r="Q28" s="26">
        <f>'[1]Renault Credit'!$C$25</f>
        <v>0</v>
      </c>
      <c r="R28" s="19">
        <f>'[1]Renault Credit'!$C$26</f>
        <v>0</v>
      </c>
      <c r="S28" s="26">
        <f>'[1]Renault Credit'!$C$27</f>
        <v>0</v>
      </c>
      <c r="T28" s="26">
        <f>'[1]Renault Credit'!$C$28</f>
        <v>0</v>
      </c>
      <c r="U28" s="19">
        <f>'[1]Renault Credit'!$C$29</f>
        <v>0</v>
      </c>
      <c r="V28" s="19">
        <f>'[1]Renault Credit'!$C$30</f>
        <v>0</v>
      </c>
      <c r="W28" s="19">
        <f>'[1]Renault Credit'!$C$31</f>
        <v>53.89</v>
      </c>
      <c r="X28" s="19">
        <f>'[1]Renault Credit'!$C$33</f>
        <v>0</v>
      </c>
      <c r="Y28" s="19">
        <f t="shared" si="0"/>
        <v>53.89</v>
      </c>
      <c r="AA28" s="8"/>
    </row>
    <row r="29" spans="1:76" s="2" customFormat="1" ht="12.75">
      <c r="A29" s="23">
        <v>26</v>
      </c>
      <c r="B29" s="24" t="s">
        <v>22</v>
      </c>
      <c r="C29" s="21">
        <f>'[1]Scania Finance'!$C$10</f>
        <v>144</v>
      </c>
      <c r="D29" s="29">
        <f>'[1]Scania Finance'!$C$12</f>
        <v>0</v>
      </c>
      <c r="E29" s="29">
        <f>'[1]Scania Finance'!$C$13</f>
        <v>120</v>
      </c>
      <c r="F29" s="29">
        <f>'[1]Scania Finance'!$C$14</f>
        <v>0</v>
      </c>
      <c r="G29" s="29">
        <f>'[1]Scania Finance'!$C$15</f>
        <v>0</v>
      </c>
      <c r="H29" s="29">
        <f>'[1]Scania Finance'!$C$16</f>
        <v>0</v>
      </c>
      <c r="I29" s="29">
        <f>'[1]Scania Finance'!$C$17</f>
        <v>24</v>
      </c>
      <c r="J29" s="21">
        <f>'[1]Scania Finance'!$C$17</f>
        <v>24</v>
      </c>
      <c r="K29" s="29">
        <f>'[1]Scania Finance'!$C$19</f>
        <v>0</v>
      </c>
      <c r="L29" s="29">
        <f>'[1]Scania Finance'!$C$20</f>
        <v>0</v>
      </c>
      <c r="M29" s="29">
        <f>'[1]Scania Finance'!$C$21</f>
        <v>0</v>
      </c>
      <c r="N29" s="29">
        <f>'[1]Scania Finance'!$C$22</f>
        <v>0</v>
      </c>
      <c r="O29" s="29">
        <f>'[1]Scania Finance'!$C$23</f>
        <v>0</v>
      </c>
      <c r="P29" s="29">
        <f>'[1]Scania Finance'!$C$24</f>
        <v>0</v>
      </c>
      <c r="Q29" s="29">
        <f>'[1]Scania Finance'!$C$25</f>
        <v>0</v>
      </c>
      <c r="R29" s="21">
        <f>'[1]Scania Finance'!$C$26</f>
        <v>0</v>
      </c>
      <c r="S29" s="29">
        <f>'[1]Scania Finance'!$C$27</f>
        <v>0</v>
      </c>
      <c r="T29" s="29">
        <f>'[1]Scania Finance'!$C$28</f>
        <v>0</v>
      </c>
      <c r="U29" s="21">
        <f>'[1]Scania Finance'!$C$29</f>
        <v>0</v>
      </c>
      <c r="V29" s="21">
        <f>'[1]Scania Finance'!$C$30</f>
        <v>0</v>
      </c>
      <c r="W29" s="21">
        <f>'[1]Scania Finance'!$C$31</f>
        <v>144</v>
      </c>
      <c r="X29" s="21">
        <f>'[1]Scania Finance'!$C$33</f>
        <v>0</v>
      </c>
      <c r="Y29" s="19">
        <f t="shared" si="0"/>
        <v>144</v>
      </c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</row>
    <row r="30" spans="1:27" s="7" customFormat="1" ht="12.75">
      <c r="A30" s="23">
        <v>27</v>
      </c>
      <c r="B30" s="24" t="s">
        <v>21</v>
      </c>
      <c r="C30" s="19">
        <f>'[1]SG'!$C$10</f>
        <v>151.7765999</v>
      </c>
      <c r="D30" s="26">
        <f>'[1]SG'!$C$12</f>
        <v>10.34407</v>
      </c>
      <c r="E30" s="26">
        <f>'[1]SG'!$C$13</f>
        <v>0</v>
      </c>
      <c r="F30" s="26">
        <f>'[1]SG'!$C$14</f>
        <v>0</v>
      </c>
      <c r="G30" s="26">
        <f>'[1]SG'!$C$15</f>
        <v>27.55063739</v>
      </c>
      <c r="H30" s="26">
        <f>'[1]SG'!$C$16</f>
        <v>87.16600447</v>
      </c>
      <c r="I30" s="26">
        <f>'[1]SG'!$C$17</f>
        <v>26.71588804</v>
      </c>
      <c r="J30" s="19">
        <f>'[1]SG'!$C$18</f>
        <v>271.15319423000005</v>
      </c>
      <c r="K30" s="26">
        <f>'[1]SG'!$C$19</f>
        <v>54.92053933</v>
      </c>
      <c r="L30" s="26">
        <f>'[1]SG'!$C$20</f>
        <v>8.86214124</v>
      </c>
      <c r="M30" s="26">
        <f>'[1]SG'!$C$21</f>
        <v>98.20672075</v>
      </c>
      <c r="N30" s="26">
        <f>'[1]SG'!$C$22</f>
        <v>10.02723534</v>
      </c>
      <c r="O30" s="26">
        <f>'[1]SG'!$C$23</f>
        <v>0</v>
      </c>
      <c r="P30" s="26">
        <f>'[1]SG'!$C$24</f>
        <v>5.25002641</v>
      </c>
      <c r="Q30" s="26">
        <f>'[1]SG'!$C$25</f>
        <v>93.88653116</v>
      </c>
      <c r="R30" s="19">
        <f>'[1]SG'!$C$26</f>
        <v>41.6320618</v>
      </c>
      <c r="S30" s="26">
        <f>'[1]SG'!$C$27</f>
        <v>41.6320618</v>
      </c>
      <c r="T30" s="26">
        <f>'[1]SG'!$C$28</f>
        <v>0</v>
      </c>
      <c r="U30" s="19">
        <f>'[1]SG'!$C$29</f>
        <v>11.66765992</v>
      </c>
      <c r="V30" s="19">
        <f>'[1]SG'!$C$30</f>
        <v>1</v>
      </c>
      <c r="W30" s="19">
        <f>'[1]SG'!$C$31</f>
        <v>477.2295158500001</v>
      </c>
      <c r="X30" s="19">
        <f>'[1]SG'!$C$33</f>
        <v>0</v>
      </c>
      <c r="Y30" s="19">
        <f>SUM(W30:X30)</f>
        <v>477.2295158500001</v>
      </c>
      <c r="AA30" s="8"/>
    </row>
    <row r="31" spans="1:27" s="7" customFormat="1" ht="12.75">
      <c r="A31" s="23">
        <v>28</v>
      </c>
      <c r="B31" s="24" t="s">
        <v>24</v>
      </c>
      <c r="C31" s="19">
        <f>'[1]Trans Leasing'!$C$10</f>
        <v>14.75</v>
      </c>
      <c r="D31" s="26">
        <f>'[1]Trans Leasing'!$C$12</f>
        <v>7.85</v>
      </c>
      <c r="E31" s="26">
        <f>'[1]Trans Leasing'!$C$13</f>
        <v>5.63</v>
      </c>
      <c r="F31" s="26">
        <f>'[1]Trans Leasing'!$C$14</f>
        <v>0.99</v>
      </c>
      <c r="G31" s="26">
        <f>'[1]Trans Leasing'!$C$15</f>
        <v>2.52</v>
      </c>
      <c r="H31" s="26">
        <f>'[1]Trans Leasing'!$C$16</f>
        <v>2.12</v>
      </c>
      <c r="I31" s="26">
        <f>'[1]Trans Leasing'!$C$17</f>
        <v>1.27</v>
      </c>
      <c r="J31" s="19">
        <f>'[1]Trans Leasing'!$C$18</f>
        <v>5.45</v>
      </c>
      <c r="K31" s="26">
        <f>'[1]Trans Leasing'!$C$19</f>
        <v>0.38</v>
      </c>
      <c r="L31" s="26">
        <f>'[1]Trans Leasing'!$C$20</f>
        <v>0.13</v>
      </c>
      <c r="M31" s="26">
        <f>'[1]Trans Leasing'!$C$21</f>
        <v>0</v>
      </c>
      <c r="N31" s="26">
        <f>'[1]Trans Leasing'!$C$22</f>
        <v>0.58</v>
      </c>
      <c r="O31" s="26">
        <f>'[1]Trans Leasing'!$C$23</f>
        <v>0</v>
      </c>
      <c r="P31" s="26">
        <f>'[1]Trans Leasing'!$C$24</f>
        <v>0</v>
      </c>
      <c r="Q31" s="26">
        <f>'[1]Trans Leasing'!$C$25</f>
        <v>4.36</v>
      </c>
      <c r="R31" s="19">
        <f>'[1]Trans Leasing'!$C$26</f>
        <v>0.49</v>
      </c>
      <c r="S31" s="26">
        <f>'[1]Trans Leasing'!$C$27</f>
        <v>0.47</v>
      </c>
      <c r="T31" s="26">
        <f>'[1]Trans Leasing'!$C$28</f>
        <v>0.02</v>
      </c>
      <c r="U31" s="19">
        <f>'[1]Trans Leasing'!$C$29</f>
        <v>0.24</v>
      </c>
      <c r="V31" s="19">
        <f>'[1]Trans Leasing'!$C$30</f>
        <v>0.48</v>
      </c>
      <c r="W31" s="19">
        <f>'[1]Trans Leasing'!$C$31</f>
        <v>21.409999999999997</v>
      </c>
      <c r="X31" s="19">
        <f>'[1]Trans Leasing'!$C$33</f>
        <v>0</v>
      </c>
      <c r="Y31" s="19">
        <f>SUM(W31:X31)</f>
        <v>21.409999999999997</v>
      </c>
      <c r="AA31" s="8"/>
    </row>
    <row r="32" spans="1:27" s="7" customFormat="1" ht="12.75">
      <c r="A32" s="23">
        <v>29</v>
      </c>
      <c r="B32" s="24" t="s">
        <v>23</v>
      </c>
      <c r="C32" s="19">
        <f>'[1]Siemens Finance'!$C$10</f>
        <v>7.210000000000001</v>
      </c>
      <c r="D32" s="26">
        <f>'[1]Siemens Finance'!$C$12</f>
        <v>0.68</v>
      </c>
      <c r="E32" s="26">
        <f>'[1]Siemens Finance'!$C$13</f>
        <v>0</v>
      </c>
      <c r="F32" s="26">
        <f>'[1]Siemens Finance'!$C$14</f>
        <v>0</v>
      </c>
      <c r="G32" s="26">
        <f>'[1]Siemens Finance'!$C$15</f>
        <v>2.2</v>
      </c>
      <c r="H32" s="26">
        <f>'[1]Siemens Finance'!$C$16</f>
        <v>4.33</v>
      </c>
      <c r="I32" s="26">
        <f>'[1]Siemens Finance'!$C$17</f>
        <v>0.24</v>
      </c>
      <c r="J32" s="19">
        <f>'[1]Siemens Finance'!$C$18</f>
        <v>88.97</v>
      </c>
      <c r="K32" s="26">
        <f>'[1]Siemens Finance'!$C$19</f>
        <v>11.24</v>
      </c>
      <c r="L32" s="26">
        <f>'[1]Siemens Finance'!$C$20</f>
        <v>0</v>
      </c>
      <c r="M32" s="26">
        <f>'[1]Siemens Finance'!$C$21</f>
        <v>34.37</v>
      </c>
      <c r="N32" s="26">
        <f>'[1]Siemens Finance'!$C$22</f>
        <v>27.44</v>
      </c>
      <c r="O32" s="26">
        <f>'[1]Siemens Finance'!$C$23</f>
        <v>0</v>
      </c>
      <c r="P32" s="26">
        <f>'[1]Siemens Finance'!$C$24</f>
        <v>0.36</v>
      </c>
      <c r="Q32" s="26">
        <f>'[1]Siemens Finance'!$C$25</f>
        <v>15.56</v>
      </c>
      <c r="R32" s="19">
        <f>'[1]Siemens Finance'!$C$26</f>
        <v>2.62</v>
      </c>
      <c r="S32" s="26">
        <f>'[1]Siemens Finance'!$C$27</f>
        <v>1.99</v>
      </c>
      <c r="T32" s="26">
        <f>'[1]Siemens Finance'!$C$28</f>
        <v>0.63</v>
      </c>
      <c r="U32" s="19">
        <f>'[1]Siemens Finance'!$C$29</f>
        <v>0</v>
      </c>
      <c r="V32" s="19">
        <f>'[1]Siemens Finance'!$C$30</f>
        <v>0</v>
      </c>
      <c r="W32" s="19">
        <f>'[1]Siemens Finance'!$C$31</f>
        <v>98.80000000000001</v>
      </c>
      <c r="X32" s="19">
        <f>'[1]Siemens Finance'!$C$33</f>
        <v>0</v>
      </c>
      <c r="Y32" s="19">
        <f t="shared" si="0"/>
        <v>98.80000000000001</v>
      </c>
      <c r="AA32" s="8"/>
    </row>
    <row r="33" spans="1:27" s="5" customFormat="1" ht="12.75">
      <c r="A33" s="23">
        <v>30</v>
      </c>
      <c r="B33" s="24" t="s">
        <v>26</v>
      </c>
      <c r="C33" s="19">
        <f>'[1]Volksbank Leasing'!$C$10</f>
        <v>317.57400000000007</v>
      </c>
      <c r="D33" s="26">
        <f>'[1]Volksbank Leasing'!$C$12</f>
        <v>82.962</v>
      </c>
      <c r="E33" s="26">
        <f>'[1]Volksbank Leasing'!$C$13</f>
        <v>0</v>
      </c>
      <c r="F33" s="26">
        <f>'[1]Volksbank Leasing'!$C$14</f>
        <v>14.881</v>
      </c>
      <c r="G33" s="26">
        <f>'[1]Volksbank Leasing'!$C$15</f>
        <v>16.427</v>
      </c>
      <c r="H33" s="26">
        <f>'[1]Volksbank Leasing'!$C$16</f>
        <v>202.805</v>
      </c>
      <c r="I33" s="26">
        <f>'[1]Volksbank Leasing'!$C$17</f>
        <v>0.499</v>
      </c>
      <c r="J33" s="19">
        <f>'[1]Volksbank Leasing'!$C$18</f>
        <v>135.727</v>
      </c>
      <c r="K33" s="26">
        <f>'[1]Volksbank Leasing'!$C$19</f>
        <v>51.247</v>
      </c>
      <c r="L33" s="26">
        <f>'[1]Volksbank Leasing'!$C$20</f>
        <v>7.486</v>
      </c>
      <c r="M33" s="26">
        <f>'[1]Volksbank Leasing'!$C$21</f>
        <v>5.452</v>
      </c>
      <c r="N33" s="26">
        <f>'[1]Volksbank Leasing'!$C$22</f>
        <v>12.56</v>
      </c>
      <c r="O33" s="26">
        <f>'[1]Volksbank Leasing'!$C$23</f>
        <v>0</v>
      </c>
      <c r="P33" s="26">
        <f>'[1]Volksbank Leasing'!$C$24</f>
        <v>5.806</v>
      </c>
      <c r="Q33" s="26">
        <f>'[1]Volksbank Leasing'!$C$25</f>
        <v>53.176</v>
      </c>
      <c r="R33" s="19">
        <f>'[1]Volksbank Leasing'!$C$26</f>
        <v>5.498</v>
      </c>
      <c r="S33" s="26">
        <f>'[1]Volksbank Leasing'!$C$27</f>
        <v>5.498</v>
      </c>
      <c r="T33" s="26">
        <f>'[1]Volksbank Leasing'!$C$28</f>
        <v>0</v>
      </c>
      <c r="U33" s="19">
        <f>'[1]Volksbank Leasing'!$C$29</f>
        <v>0</v>
      </c>
      <c r="V33" s="19">
        <f>'[1]Volksbank Leasing'!$C$30</f>
        <v>14.979</v>
      </c>
      <c r="W33" s="19">
        <f>'[1]Volksbank Leasing'!$C$31</f>
        <v>473.778</v>
      </c>
      <c r="X33" s="19">
        <f>'[1]Volksbank Leasing'!$C$33</f>
        <v>0</v>
      </c>
      <c r="Y33" s="19">
        <f>SUM(W33:X33)</f>
        <v>473.778</v>
      </c>
      <c r="AA33" s="6"/>
    </row>
    <row r="34" spans="1:27" s="5" customFormat="1" ht="12.75">
      <c r="A34" s="23">
        <v>31</v>
      </c>
      <c r="B34" s="24" t="s">
        <v>25</v>
      </c>
      <c r="C34" s="19">
        <f>'[1]VFS'!$C$10</f>
        <v>170.7473939299996</v>
      </c>
      <c r="D34" s="26">
        <f>'[1]VFS'!$C$12</f>
        <v>0.91868115</v>
      </c>
      <c r="E34" s="26">
        <f>'[1]VFS'!$C$13</f>
        <v>0</v>
      </c>
      <c r="F34" s="26">
        <f>'[1]VFS'!$C$14</f>
        <v>0</v>
      </c>
      <c r="G34" s="26">
        <f>'[1]VFS'!$C$15</f>
        <v>0</v>
      </c>
      <c r="H34" s="26">
        <f>'[1]VFS'!$C$16</f>
        <v>148.82526600999958</v>
      </c>
      <c r="I34" s="26">
        <f>'[1]VFS'!$C$17</f>
        <v>21.003446770000018</v>
      </c>
      <c r="J34" s="19">
        <f>'[1]VFS'!$C$18</f>
        <v>16.83061797</v>
      </c>
      <c r="K34" s="26">
        <f>'[1]VFS'!$C$19</f>
        <v>16.777617969999998</v>
      </c>
      <c r="L34" s="26">
        <f>'[1]VFS'!$C$20</f>
        <v>0</v>
      </c>
      <c r="M34" s="26">
        <f>'[1]VFS'!$C$21</f>
        <v>0</v>
      </c>
      <c r="N34" s="26">
        <f>'[1]VFS'!$C$22</f>
        <v>0</v>
      </c>
      <c r="O34" s="26">
        <f>'[1]VFS'!$C$23</f>
        <v>0</v>
      </c>
      <c r="P34" s="26">
        <f>'[1]VFS'!$C$24</f>
        <v>0.053</v>
      </c>
      <c r="Q34" s="26">
        <f>'[1]VFS'!$C$25</f>
        <v>0</v>
      </c>
      <c r="R34" s="19">
        <f>'[1]VFS'!$C$26</f>
        <v>0.04844</v>
      </c>
      <c r="S34" s="26">
        <f>'[1]VFS'!$C$27</f>
        <v>0.04844</v>
      </c>
      <c r="T34" s="26">
        <f>'[1]VFS'!$C$28</f>
        <v>0</v>
      </c>
      <c r="U34" s="19">
        <f>'[1]VFS'!$C$29</f>
        <v>0</v>
      </c>
      <c r="V34" s="19">
        <f>'[1]VFS'!$C$30</f>
        <v>0</v>
      </c>
      <c r="W34" s="19">
        <f>'[1]VFS'!$C$31</f>
        <v>187.62645189999958</v>
      </c>
      <c r="X34" s="19">
        <f>'[1]VFS'!$C$33</f>
        <v>0</v>
      </c>
      <c r="Y34" s="19">
        <f t="shared" si="0"/>
        <v>187.62645189999958</v>
      </c>
      <c r="AA34" s="6"/>
    </row>
    <row r="35" spans="1:27" s="5" customFormat="1" ht="12.75">
      <c r="A35" s="23">
        <v>32</v>
      </c>
      <c r="B35" s="24" t="s">
        <v>27</v>
      </c>
      <c r="C35" s="19">
        <f>'[1]Volkswagen Leasing'!$C$10</f>
        <v>161.78018480000043</v>
      </c>
      <c r="D35" s="26">
        <f>'[1]Volkswagen Leasing'!$C$12</f>
        <v>124.0753003800004</v>
      </c>
      <c r="E35" s="26">
        <f>'[1]Volkswagen Leasing'!$C$13</f>
        <v>36.52442503000002</v>
      </c>
      <c r="F35" s="26">
        <f>'[1]Volkswagen Leasing'!$C$14</f>
        <v>0</v>
      </c>
      <c r="G35" s="26">
        <f>'[1]Volkswagen Leasing'!$C$15</f>
        <v>36.52442503000002</v>
      </c>
      <c r="H35" s="26">
        <f>'[1]Volkswagen Leasing'!$C$16</f>
        <v>0</v>
      </c>
      <c r="I35" s="26">
        <f>'[1]Volkswagen Leasing'!$C$17</f>
        <v>1.18045939</v>
      </c>
      <c r="J35" s="19">
        <f>'[1]Volkswagen Leasing'!$C$18</f>
        <v>2.89964622</v>
      </c>
      <c r="K35" s="26">
        <f>'[1]Volkswagen Leasing'!$C$19</f>
        <v>0.14096920000000002</v>
      </c>
      <c r="L35" s="26">
        <f>'[1]Volkswagen Leasing'!$C$20</f>
        <v>0</v>
      </c>
      <c r="M35" s="26">
        <f>'[1]Volkswagen Leasing'!$C$21</f>
        <v>0</v>
      </c>
      <c r="N35" s="26">
        <f>'[1]Volkswagen Leasing'!$C$22</f>
        <v>0</v>
      </c>
      <c r="O35" s="26">
        <f>'[1]Volkswagen Leasing'!$C$23</f>
        <v>0.8197</v>
      </c>
      <c r="P35" s="26">
        <f>'[1]Volkswagen Leasing'!$C$24</f>
        <v>0.3612861</v>
      </c>
      <c r="Q35" s="26">
        <f>'[1]Volkswagen Leasing'!$C$25</f>
        <v>1.57769092</v>
      </c>
      <c r="R35" s="19">
        <f>'[1]Volkswagen Leasing'!$C$26</f>
        <v>0.18867271999999996</v>
      </c>
      <c r="S35" s="26">
        <f>'[1]Volkswagen Leasing'!$C$27</f>
        <v>0.18867271999999996</v>
      </c>
      <c r="T35" s="26">
        <f>'[1]Volkswagen Leasing'!$C$28</f>
        <v>0</v>
      </c>
      <c r="U35" s="19">
        <f>'[1]Volkswagen Leasing'!$C$29</f>
        <v>0</v>
      </c>
      <c r="V35" s="19">
        <f>'[1]Volkswagen Leasing'!$C$30</f>
        <v>0</v>
      </c>
      <c r="W35" s="19">
        <f>'[1]Volkswagen Leasing'!$C$31</f>
        <v>164.86850374000042</v>
      </c>
      <c r="X35" s="19">
        <f>'[1]Volkswagen Leasing'!$C$33</f>
        <v>0</v>
      </c>
      <c r="Y35" s="19">
        <f>SUM(W35:X35)</f>
        <v>164.86850374000042</v>
      </c>
      <c r="AA35" s="6"/>
    </row>
    <row r="36" spans="1:76" s="2" customFormat="1" ht="12.75">
      <c r="A36" s="23">
        <v>33</v>
      </c>
      <c r="B36" s="23" t="s">
        <v>28</v>
      </c>
      <c r="C36" s="21">
        <f>'[1]Watin Leasing'!$C$10</f>
        <v>8.576</v>
      </c>
      <c r="D36" s="29">
        <f>'[1]Watin Leasing'!$C$12</f>
        <v>6.56</v>
      </c>
      <c r="E36" s="29">
        <f>'[1]Watin Leasing'!$C$13</f>
        <v>2.016</v>
      </c>
      <c r="F36" s="29">
        <f>'[1]Watin Leasing'!$C$14</f>
        <v>0</v>
      </c>
      <c r="G36" s="29">
        <f>'[1]Watin Leasing'!$C$15</f>
        <v>0</v>
      </c>
      <c r="H36" s="29">
        <f>'[1]Watin Leasing'!$C$16</f>
        <v>0</v>
      </c>
      <c r="I36" s="29">
        <f>'[1]Watin Leasing'!$C$17</f>
        <v>0</v>
      </c>
      <c r="J36" s="21">
        <f>'[1]Watin Leasing'!$C$18</f>
        <v>0</v>
      </c>
      <c r="K36" s="21">
        <f>'[1]Watin Leasing'!$C$19</f>
        <v>0</v>
      </c>
      <c r="L36" s="21">
        <f>'[1]Watin Leasing'!$C$20</f>
        <v>0</v>
      </c>
      <c r="M36" s="21">
        <f>'[1]Watin Leasing'!$C$21</f>
        <v>0</v>
      </c>
      <c r="N36" s="21">
        <f>'[1]Watin Leasing'!$C$22</f>
        <v>0</v>
      </c>
      <c r="O36" s="21">
        <f>'[1]Watin Leasing'!$C$23</f>
        <v>0</v>
      </c>
      <c r="P36" s="21">
        <f>'[1]Watin Leasing'!$C$24</f>
        <v>0</v>
      </c>
      <c r="Q36" s="21">
        <f>'[1]Watin Leasing'!$C$25</f>
        <v>0</v>
      </c>
      <c r="R36" s="21">
        <f>'[1]Watin Leasing'!$C$26</f>
        <v>0</v>
      </c>
      <c r="S36" s="21">
        <f>'[1]Watin Leasing'!$C$27</f>
        <v>0</v>
      </c>
      <c r="T36" s="21">
        <f>'[1]Watin Leasing'!$C$28</f>
        <v>0</v>
      </c>
      <c r="U36" s="21">
        <f>'[1]Watin Leasing'!$C$29</f>
        <v>0</v>
      </c>
      <c r="V36" s="21">
        <f>'[1]Watin Leasing'!$C$30</f>
        <v>0</v>
      </c>
      <c r="W36" s="21">
        <f>'[1]Watin Leasing'!$C$31</f>
        <v>8.576</v>
      </c>
      <c r="X36" s="21">
        <f>'[1]Watin Leasing'!$C$33</f>
        <v>0</v>
      </c>
      <c r="Y36" s="19">
        <f t="shared" si="0"/>
        <v>8.576</v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</row>
    <row r="37" spans="1:27" s="2" customFormat="1" ht="12.75">
      <c r="A37" s="30"/>
      <c r="B37" s="31" t="s">
        <v>62</v>
      </c>
      <c r="C37" s="22">
        <f aca="true" t="shared" si="1" ref="C37:Y37">SUM(C4:C35)</f>
        <v>5047.169303655449</v>
      </c>
      <c r="D37" s="32">
        <f t="shared" si="1"/>
        <v>1608.5567380214975</v>
      </c>
      <c r="E37" s="32">
        <f t="shared" si="1"/>
        <v>1990.2083317848742</v>
      </c>
      <c r="F37" s="32">
        <f t="shared" si="1"/>
        <v>134.58611286145015</v>
      </c>
      <c r="G37" s="32">
        <f t="shared" si="1"/>
        <v>379.95571290826547</v>
      </c>
      <c r="H37" s="32">
        <f t="shared" si="1"/>
        <v>1506.146799930687</v>
      </c>
      <c r="I37" s="32">
        <f t="shared" si="1"/>
        <v>358.22216382063567</v>
      </c>
      <c r="J37" s="22">
        <f t="shared" si="1"/>
        <v>2560.8536410140864</v>
      </c>
      <c r="K37" s="32">
        <f t="shared" si="1"/>
        <v>495.2034871457547</v>
      </c>
      <c r="L37" s="32">
        <f t="shared" si="1"/>
        <v>38.21987003440576</v>
      </c>
      <c r="M37" s="32">
        <f t="shared" si="1"/>
        <v>213.1644120605613</v>
      </c>
      <c r="N37" s="32">
        <f t="shared" si="1"/>
        <v>81.6060136612326</v>
      </c>
      <c r="O37" s="32">
        <f t="shared" si="1"/>
        <v>31.70275414861172</v>
      </c>
      <c r="P37" s="32">
        <f t="shared" si="1"/>
        <v>85.79545307618946</v>
      </c>
      <c r="Q37" s="32">
        <f t="shared" si="1"/>
        <v>842.2962192101053</v>
      </c>
      <c r="R37" s="22">
        <f t="shared" si="1"/>
        <v>157.66662991855378</v>
      </c>
      <c r="S37" s="32">
        <f t="shared" si="1"/>
        <v>131.5790402492668</v>
      </c>
      <c r="T37" s="32">
        <f t="shared" si="1"/>
        <v>6.815117787820397</v>
      </c>
      <c r="U37" s="22">
        <f t="shared" si="1"/>
        <v>483.1021336799154</v>
      </c>
      <c r="V37" s="22">
        <f t="shared" si="1"/>
        <v>70.17676990473831</v>
      </c>
      <c r="W37" s="22">
        <f t="shared" si="1"/>
        <v>8294.978478172745</v>
      </c>
      <c r="X37" s="22">
        <f t="shared" si="1"/>
        <v>315.39884278846</v>
      </c>
      <c r="Y37" s="22">
        <f t="shared" si="1"/>
        <v>8610.377320961205</v>
      </c>
      <c r="AA37" s="13"/>
    </row>
    <row r="38" spans="1:27" s="2" customFormat="1" ht="15">
      <c r="A38" s="39"/>
      <c r="B38" s="40" t="s">
        <v>58</v>
      </c>
      <c r="C38" s="41"/>
      <c r="D38" s="42"/>
      <c r="E38" s="42"/>
      <c r="F38" s="42"/>
      <c r="G38" s="42"/>
      <c r="H38" s="42"/>
      <c r="I38" s="42"/>
      <c r="J38" s="41"/>
      <c r="K38" s="42"/>
      <c r="L38" s="42"/>
      <c r="M38" s="42"/>
      <c r="N38" s="42"/>
      <c r="O38" s="42"/>
      <c r="P38" s="42"/>
      <c r="Q38" s="42"/>
      <c r="R38" s="41"/>
      <c r="S38" s="42"/>
      <c r="T38" s="42"/>
      <c r="U38" s="41"/>
      <c r="V38" s="41"/>
      <c r="W38" s="43"/>
      <c r="X38" s="41"/>
      <c r="Y38" s="43"/>
      <c r="AA38" s="13"/>
    </row>
    <row r="39" spans="1:27" s="2" customFormat="1" ht="15">
      <c r="A39" s="14"/>
      <c r="B39" s="44" t="s">
        <v>59</v>
      </c>
      <c r="C39" s="15"/>
      <c r="D39" s="16"/>
      <c r="E39" s="16"/>
      <c r="F39" s="16"/>
      <c r="G39" s="16"/>
      <c r="H39" s="16"/>
      <c r="I39" s="16"/>
      <c r="J39" s="15"/>
      <c r="K39" s="16"/>
      <c r="L39" s="16"/>
      <c r="M39" s="16"/>
      <c r="N39" s="16"/>
      <c r="O39" s="16"/>
      <c r="P39" s="16"/>
      <c r="Q39" s="16"/>
      <c r="R39" s="15"/>
      <c r="S39" s="16"/>
      <c r="T39" s="16"/>
      <c r="U39" s="15"/>
      <c r="V39" s="15"/>
      <c r="W39" s="17"/>
      <c r="X39" s="15"/>
      <c r="Y39" s="17"/>
      <c r="AA39" s="13"/>
    </row>
    <row r="40" spans="1:25" ht="12.75">
      <c r="A40" s="45"/>
      <c r="B40" s="46" t="s">
        <v>60</v>
      </c>
      <c r="C40" s="45"/>
      <c r="D40" s="45"/>
      <c r="E40" s="45"/>
      <c r="F40" s="45"/>
      <c r="G40" s="45"/>
      <c r="H40" s="45"/>
      <c r="I40" s="14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2.75">
      <c r="A41" s="45"/>
      <c r="B41" s="44" t="s">
        <v>61</v>
      </c>
      <c r="C41" s="45"/>
      <c r="D41" s="45"/>
      <c r="E41" s="45"/>
      <c r="F41" s="45"/>
      <c r="G41" s="45"/>
      <c r="H41" s="45"/>
      <c r="I41" s="14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2.75">
      <c r="A43" s="47"/>
      <c r="B43" s="48" t="s">
        <v>65</v>
      </c>
      <c r="C43" s="49">
        <v>5200</v>
      </c>
      <c r="D43" s="50">
        <v>1850</v>
      </c>
      <c r="E43" s="47"/>
      <c r="F43" s="47"/>
      <c r="G43" s="47"/>
      <c r="H43" s="47"/>
      <c r="I43" s="47"/>
      <c r="J43" s="49">
        <v>2565</v>
      </c>
      <c r="K43" s="47"/>
      <c r="L43" s="47"/>
      <c r="M43" s="47"/>
      <c r="N43" s="47"/>
      <c r="O43" s="47"/>
      <c r="P43" s="47"/>
      <c r="Q43" s="47"/>
      <c r="R43" s="47">
        <v>170</v>
      </c>
      <c r="S43" s="47"/>
      <c r="T43" s="47"/>
      <c r="U43" s="47">
        <v>485</v>
      </c>
      <c r="V43" s="47">
        <v>70</v>
      </c>
      <c r="W43" s="49">
        <v>8490</v>
      </c>
      <c r="X43" s="47">
        <v>315</v>
      </c>
      <c r="Y43" s="47">
        <v>16280</v>
      </c>
    </row>
    <row r="44" spans="1:25" ht="12.75">
      <c r="A44" s="45"/>
      <c r="B44" s="48" t="s">
        <v>63</v>
      </c>
      <c r="C44" s="49">
        <v>4400</v>
      </c>
      <c r="D44" s="51">
        <v>1250</v>
      </c>
      <c r="E44" s="45"/>
      <c r="F44" s="45"/>
      <c r="G44" s="45"/>
      <c r="H44" s="45"/>
      <c r="I44" s="45"/>
      <c r="J44" s="49">
        <v>1790</v>
      </c>
      <c r="K44" s="45"/>
      <c r="L44" s="45"/>
      <c r="M44" s="45"/>
      <c r="N44" s="45"/>
      <c r="O44" s="45"/>
      <c r="P44" s="45"/>
      <c r="Q44" s="45"/>
      <c r="R44" s="47">
        <v>130</v>
      </c>
      <c r="S44" s="47"/>
      <c r="T44" s="47"/>
      <c r="U44" s="47">
        <v>280</v>
      </c>
      <c r="V44" s="47">
        <v>25</v>
      </c>
      <c r="W44" s="49">
        <v>6625</v>
      </c>
      <c r="X44" s="47">
        <v>770</v>
      </c>
      <c r="Y44" s="47">
        <f>6625+770</f>
        <v>7395</v>
      </c>
    </row>
    <row r="45" spans="1:25" ht="12.75">
      <c r="A45" s="45"/>
      <c r="B45" s="47" t="s">
        <v>64</v>
      </c>
      <c r="C45" s="52">
        <v>0.182</v>
      </c>
      <c r="D45" s="52">
        <v>0.48</v>
      </c>
      <c r="E45" s="52"/>
      <c r="F45" s="52"/>
      <c r="G45" s="52"/>
      <c r="H45" s="52"/>
      <c r="I45" s="52"/>
      <c r="J45" s="52">
        <v>0.433</v>
      </c>
      <c r="K45" s="52"/>
      <c r="L45" s="52"/>
      <c r="M45" s="52"/>
      <c r="N45" s="52"/>
      <c r="O45" s="52"/>
      <c r="P45" s="52"/>
      <c r="Q45" s="52"/>
      <c r="R45" s="52">
        <v>0.308</v>
      </c>
      <c r="S45" s="52"/>
      <c r="T45" s="52"/>
      <c r="U45" s="52">
        <v>0.732</v>
      </c>
      <c r="V45" s="52">
        <v>-0.64</v>
      </c>
      <c r="W45" s="52">
        <v>0.282</v>
      </c>
      <c r="X45" s="52">
        <v>-0.591</v>
      </c>
      <c r="Y45" s="52">
        <v>0.201</v>
      </c>
    </row>
    <row r="46" spans="1:25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:25" ht="12.75">
      <c r="A49" s="45"/>
      <c r="B49" s="44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1:25" ht="12.75">
      <c r="A50" s="45"/>
      <c r="B50" s="44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1:25" ht="12.75">
      <c r="A51" s="45"/>
      <c r="B51" s="46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1:25" ht="12.75">
      <c r="A52" s="45"/>
      <c r="B52" s="44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1:25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:25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:25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:25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:25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1:25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:25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:25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</sheetData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Trusted Infotmation Consulting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 Droźdź</dc:creator>
  <cp:keywords/>
  <dc:description/>
  <cp:lastModifiedBy>ADM-STUDIO</cp:lastModifiedBy>
  <cp:lastPrinted>2006-09-05T12:39:58Z</cp:lastPrinted>
  <dcterms:created xsi:type="dcterms:W3CDTF">2006-07-24T06:50:41Z</dcterms:created>
  <dcterms:modified xsi:type="dcterms:W3CDTF">2006-09-05T12:40:45Z</dcterms:modified>
  <cp:category/>
  <cp:version/>
  <cp:contentType/>
  <cp:contentStatus/>
</cp:coreProperties>
</file>