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<sst xmlns="http://schemas.openxmlformats.org/spreadsheetml/2006/main" count="64" uniqueCount="62">
  <si>
    <t>Spółka</t>
  </si>
  <si>
    <t>POJAZDY</t>
  </si>
  <si>
    <t>osobowe</t>
  </si>
  <si>
    <t>ciężarowe</t>
  </si>
  <si>
    <t>societe</t>
  </si>
  <si>
    <t>dostawcze</t>
  </si>
  <si>
    <t>inne</t>
  </si>
  <si>
    <t>MiU</t>
  </si>
  <si>
    <t>sprzęt budowlany</t>
  </si>
  <si>
    <t>maszyny rolnicze</t>
  </si>
  <si>
    <t>maszyny poligraf.</t>
  </si>
  <si>
    <t>sprzęt medyczny</t>
  </si>
  <si>
    <t>sprzęt gastronom.</t>
  </si>
  <si>
    <t>wózki widłowe</t>
  </si>
  <si>
    <t>IT</t>
  </si>
  <si>
    <t xml:space="preserve"> sprzęt</t>
  </si>
  <si>
    <t>oprogram.</t>
  </si>
  <si>
    <t>samoloty, statki, kolej</t>
  </si>
  <si>
    <t>RUCHOMOŚCI</t>
  </si>
  <si>
    <t>NIERUCHOM.</t>
  </si>
  <si>
    <t>OGÓŁEM</t>
  </si>
  <si>
    <t>Bankowy Fundusz Leasingowy</t>
  </si>
  <si>
    <t>BEL Leasing</t>
  </si>
  <si>
    <t>BISE Atechnet Leasing</t>
  </si>
  <si>
    <t>BNP Paribas Lease Group</t>
  </si>
  <si>
    <t>BPH Leasing</t>
  </si>
  <si>
    <t>BRE Leasing</t>
  </si>
  <si>
    <t>BZ WBK Finance &amp; Leasing*</t>
  </si>
  <si>
    <t>Caterpillar Financial Services</t>
  </si>
  <si>
    <t>DaimlerChrysler Services Leasing</t>
  </si>
  <si>
    <t>Deutsche Leasing Polska</t>
  </si>
  <si>
    <t>Europejski Fundusz Leasingowy</t>
  </si>
  <si>
    <t>Fidis Leasing Polska</t>
  </si>
  <si>
    <t>Fortis Lease Polska</t>
  </si>
  <si>
    <t>Futura Leasing</t>
  </si>
  <si>
    <t>Handlowy-Leasing</t>
  </si>
  <si>
    <t>IKB Leasing Polska</t>
  </si>
  <si>
    <t>ING Lease (Polska)</t>
  </si>
  <si>
    <t>KOPEX Leasing</t>
  </si>
  <si>
    <t xml:space="preserve">Kredyt Lease </t>
  </si>
  <si>
    <t>NL Leasing Polska</t>
  </si>
  <si>
    <t>Nordea Finance Polska</t>
  </si>
  <si>
    <t>NOMA 2</t>
  </si>
  <si>
    <t>Orix Polska</t>
  </si>
  <si>
    <t>Pekao Leasing</t>
  </si>
  <si>
    <t>Raiffeisen Leasing Polska</t>
  </si>
  <si>
    <t>Renault Credit Polska</t>
  </si>
  <si>
    <t>Scania Finance Polska</t>
  </si>
  <si>
    <t>SG Equipment Leasing Polska</t>
  </si>
  <si>
    <t>Toyota Leasing</t>
  </si>
  <si>
    <t>VFS Usługi Finansowe Polska</t>
  </si>
  <si>
    <t>Volksbank-Leasing Polska</t>
  </si>
  <si>
    <t>Volkswagen Leasing Polska</t>
  </si>
  <si>
    <t>Watin Leasing &amp; Finance</t>
  </si>
  <si>
    <t>RAZEM</t>
  </si>
  <si>
    <t>Lp</t>
  </si>
  <si>
    <t>1 półrocze 2005 roku</t>
  </si>
  <si>
    <t>* wyniki spółek BZ WBK Leasing i BZ WBK Leasing &amp; Finanse</t>
  </si>
  <si>
    <t>Źródło: Związek Przedsiębiorstw Leasingowych</t>
  </si>
  <si>
    <t>** obejmuje societe, dostawcze i inne ciężarowe</t>
  </si>
  <si>
    <t>ciężarowe**</t>
  </si>
  <si>
    <t>Wartość środków oddanych w leasing (mln PLN)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</si>
</sst>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2"/>
      <name val="Tahoma"/>
      <family val="2"/>
    </font>
    <font>
      <b/>
      <i/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/>
    </xf>
    <xf numFmtId="164" fontId="3" fillId="0" borderId="0" xfId="17" applyNumberFormat="1" applyFont="1" applyFill="1" applyAlignment="1">
      <alignment/>
    </xf>
    <xf numFmtId="164" fontId="7" fillId="0" borderId="0" xfId="17" applyNumberFormat="1" applyFont="1" applyFill="1" applyAlignment="1">
      <alignment/>
    </xf>
    <xf numFmtId="164" fontId="2" fillId="0" borderId="0" xfId="17" applyNumberFormat="1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yniki.1h2005.zbior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Amerlease"/>
      <sheetName val="Bankowy Leasing"/>
      <sheetName val="BEL Leasing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rcade Leasing"/>
      <sheetName val="Caterpillar Financial"/>
      <sheetName val="CLIF"/>
      <sheetName val="DaimlerChrysler Services"/>
      <sheetName val="De Lage Landen Leasing"/>
      <sheetName val="Deutsche Leasing"/>
      <sheetName val="EFL"/>
      <sheetName val="FCE Credit"/>
      <sheetName val="Fidis Leasing"/>
      <sheetName val="Fortis Lease"/>
      <sheetName val="Futura Leasing"/>
      <sheetName val="Grenkeleasing"/>
      <sheetName val="Handlowy Leasing"/>
      <sheetName val="IKB Leasing"/>
      <sheetName val="ING Lease"/>
      <sheetName val="KBC Lease"/>
      <sheetName val="Kopex Leasing"/>
      <sheetName val="Kredyt Lease"/>
      <sheetName val="LHI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2">
        <row r="10">
          <cell r="C10">
            <v>133.0153846153846</v>
          </cell>
        </row>
        <row r="12">
          <cell r="C12">
            <v>20.254615384615384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61.97307692307691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0.8061538461538461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3.3253846153846145</v>
          </cell>
        </row>
        <row r="31">
          <cell r="C31">
            <v>199.11999999999998</v>
          </cell>
        </row>
        <row r="33">
          <cell r="C33">
            <v>20.8</v>
          </cell>
        </row>
      </sheetData>
      <sheetData sheetId="3">
        <row r="10">
          <cell r="C10">
            <v>279.8963347585164</v>
          </cell>
        </row>
        <row r="12">
          <cell r="C12">
            <v>34.49947723417265</v>
          </cell>
        </row>
        <row r="13">
          <cell r="C13">
            <v>166.02157313348192</v>
          </cell>
        </row>
        <row r="14">
          <cell r="C14">
            <v>17.6788622274702</v>
          </cell>
        </row>
        <row r="15">
          <cell r="C15">
            <v>26.30512189388122</v>
          </cell>
        </row>
        <row r="16">
          <cell r="C16">
            <v>122.03758901213051</v>
          </cell>
        </row>
        <row r="17">
          <cell r="C17">
            <v>79.37528439086178</v>
          </cell>
        </row>
        <row r="18">
          <cell r="C18">
            <v>116.06940070750261</v>
          </cell>
        </row>
        <row r="26">
          <cell r="C26">
            <v>4.63574158778108</v>
          </cell>
        </row>
        <row r="27">
          <cell r="C27">
            <v>4.63574158778108</v>
          </cell>
        </row>
        <row r="29">
          <cell r="C29">
            <v>9.64501094</v>
          </cell>
        </row>
        <row r="31">
          <cell r="C31">
            <v>410.2464879938001</v>
          </cell>
        </row>
        <row r="33">
          <cell r="C33">
            <v>0.045361900000000004</v>
          </cell>
        </row>
      </sheetData>
      <sheetData sheetId="4">
        <row r="10">
          <cell r="C10">
            <v>3.5999999999999996</v>
          </cell>
        </row>
        <row r="12">
          <cell r="C12">
            <v>2.8</v>
          </cell>
        </row>
        <row r="13">
          <cell r="C13">
            <v>0.49</v>
          </cell>
        </row>
        <row r="14">
          <cell r="C14">
            <v>0</v>
          </cell>
        </row>
        <row r="15">
          <cell r="C15">
            <v>0.36</v>
          </cell>
        </row>
        <row r="16">
          <cell r="C16">
            <v>0.13</v>
          </cell>
        </row>
        <row r="17">
          <cell r="C17">
            <v>0.31</v>
          </cell>
        </row>
        <row r="18">
          <cell r="C18">
            <v>6.089999999999999</v>
          </cell>
        </row>
        <row r="19">
          <cell r="C19">
            <v>0.78</v>
          </cell>
        </row>
        <row r="20">
          <cell r="C20">
            <v>1.9</v>
          </cell>
        </row>
        <row r="21">
          <cell r="C21">
            <v>0.19</v>
          </cell>
        </row>
        <row r="22">
          <cell r="C22">
            <v>0.67</v>
          </cell>
        </row>
        <row r="23">
          <cell r="C23">
            <v>0.25</v>
          </cell>
        </row>
        <row r="24">
          <cell r="C24">
            <v>0.62</v>
          </cell>
        </row>
        <row r="25">
          <cell r="C25">
            <v>1.68</v>
          </cell>
        </row>
        <row r="26">
          <cell r="C26">
            <v>0.05</v>
          </cell>
        </row>
        <row r="27">
          <cell r="C27">
            <v>0.05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9.739999999999998</v>
          </cell>
        </row>
        <row r="33">
          <cell r="C33">
            <v>1.66</v>
          </cell>
        </row>
      </sheetData>
      <sheetData sheetId="5">
        <row r="10">
          <cell r="C10">
            <v>13.652646916981217</v>
          </cell>
        </row>
        <row r="17">
          <cell r="C17">
            <v>13.652646916981217</v>
          </cell>
        </row>
        <row r="18">
          <cell r="C18">
            <v>14.139704871735677</v>
          </cell>
        </row>
        <row r="25">
          <cell r="C25">
            <v>14.139704871735677</v>
          </cell>
        </row>
        <row r="26">
          <cell r="C26">
            <v>0.38334886720438666</v>
          </cell>
        </row>
        <row r="27">
          <cell r="C27">
            <v>0.38334886720438666</v>
          </cell>
        </row>
        <row r="30">
          <cell r="C30">
            <v>0.04429934407871977</v>
          </cell>
        </row>
        <row r="31">
          <cell r="C31">
            <v>28.22</v>
          </cell>
        </row>
      </sheetData>
      <sheetData sheetId="6">
        <row r="10">
          <cell r="C10">
            <v>268.2504792600001</v>
          </cell>
        </row>
        <row r="12">
          <cell r="C12">
            <v>77.28337581000008</v>
          </cell>
        </row>
        <row r="13">
          <cell r="C13">
            <v>155.01077625</v>
          </cell>
        </row>
        <row r="14">
          <cell r="C14">
            <v>30.426789679999995</v>
          </cell>
        </row>
        <row r="15">
          <cell r="C15">
            <v>23.797835229999997</v>
          </cell>
        </row>
        <row r="16">
          <cell r="C16">
            <v>100.78615133999999</v>
          </cell>
        </row>
        <row r="17">
          <cell r="C17">
            <v>35.95632720000002</v>
          </cell>
        </row>
        <row r="18">
          <cell r="C18">
            <v>168.80900682</v>
          </cell>
        </row>
        <row r="19">
          <cell r="C19">
            <v>17.900019560000004</v>
          </cell>
        </row>
        <row r="20">
          <cell r="C20">
            <v>0</v>
          </cell>
        </row>
        <row r="21">
          <cell r="C21">
            <v>10.84904149</v>
          </cell>
        </row>
        <row r="22">
          <cell r="C22">
            <v>11.64703778</v>
          </cell>
        </row>
        <row r="23">
          <cell r="C23">
            <v>8.930149</v>
          </cell>
        </row>
        <row r="24">
          <cell r="C24">
            <v>8.275714529999998</v>
          </cell>
        </row>
        <row r="25">
          <cell r="C25">
            <v>111.20704446</v>
          </cell>
        </row>
        <row r="26">
          <cell r="C26">
            <v>10.07013834</v>
          </cell>
        </row>
        <row r="27">
          <cell r="C27">
            <v>10.07013834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2.74393163</v>
          </cell>
        </row>
        <row r="31">
          <cell r="C31">
            <v>449.87355605000005</v>
          </cell>
        </row>
        <row r="33">
          <cell r="C33">
            <v>18.3</v>
          </cell>
        </row>
      </sheetData>
      <sheetData sheetId="7">
        <row r="10">
          <cell r="C10">
            <v>333.9586195668941</v>
          </cell>
        </row>
        <row r="12">
          <cell r="C12">
            <v>92.75797783624989</v>
          </cell>
        </row>
        <row r="13">
          <cell r="C13">
            <v>168.9864219192375</v>
          </cell>
        </row>
        <row r="16">
          <cell r="C16">
            <v>168.9864219192375</v>
          </cell>
        </row>
        <row r="17">
          <cell r="C17">
            <v>72.21421981140669</v>
          </cell>
        </row>
        <row r="18">
          <cell r="C18">
            <v>148.40521406784194</v>
          </cell>
        </row>
        <row r="19">
          <cell r="C19">
            <v>12.016632467031124</v>
          </cell>
        </row>
        <row r="20">
          <cell r="C20">
            <v>0.5401446299043758</v>
          </cell>
        </row>
        <row r="21">
          <cell r="C21">
            <v>21.8895461264</v>
          </cell>
        </row>
        <row r="22">
          <cell r="C22">
            <v>1.6695328365178685</v>
          </cell>
        </row>
        <row r="23">
          <cell r="C23">
            <v>0.34631538873100776</v>
          </cell>
        </row>
        <row r="24">
          <cell r="C24">
            <v>3.8829051521067233</v>
          </cell>
        </row>
        <row r="25">
          <cell r="C25">
            <v>108.06013746715084</v>
          </cell>
        </row>
        <row r="26">
          <cell r="C26">
            <v>4.5326838097</v>
          </cell>
        </row>
        <row r="27">
          <cell r="C27">
            <v>4.5326838097</v>
          </cell>
        </row>
        <row r="28">
          <cell r="C28">
            <v>0</v>
          </cell>
        </row>
        <row r="29">
          <cell r="C29">
            <v>58.249796</v>
          </cell>
        </row>
        <row r="30">
          <cell r="C30">
            <v>4.300001669660156</v>
          </cell>
        </row>
        <row r="31">
          <cell r="C31">
            <v>549.4463151140961</v>
          </cell>
        </row>
        <row r="33">
          <cell r="C33">
            <v>427.09</v>
          </cell>
        </row>
      </sheetData>
      <sheetData sheetId="10">
        <row r="10">
          <cell r="C10">
            <v>265.2938318329123</v>
          </cell>
        </row>
        <row r="12">
          <cell r="C12">
            <v>70.82362110594539</v>
          </cell>
        </row>
        <row r="13">
          <cell r="C13">
            <v>194.4702107269669</v>
          </cell>
        </row>
        <row r="18">
          <cell r="C18">
            <v>154.3765950372866</v>
          </cell>
        </row>
        <row r="26">
          <cell r="C26">
            <v>4.227281068960231</v>
          </cell>
        </row>
        <row r="29">
          <cell r="C29">
            <v>1.30836261</v>
          </cell>
        </row>
        <row r="31">
          <cell r="C31">
            <v>425.2060705491591</v>
          </cell>
        </row>
        <row r="33">
          <cell r="C33">
            <v>0</v>
          </cell>
        </row>
      </sheetData>
      <sheetData sheetId="12">
        <row r="10">
          <cell r="C10">
            <v>0.6099999999999999</v>
          </cell>
        </row>
        <row r="12">
          <cell r="C12">
            <v>0.1</v>
          </cell>
        </row>
        <row r="13">
          <cell r="C13">
            <v>0.51</v>
          </cell>
        </row>
        <row r="15">
          <cell r="C15">
            <v>0.08</v>
          </cell>
        </row>
        <row r="16">
          <cell r="C16">
            <v>0.43</v>
          </cell>
        </row>
        <row r="18">
          <cell r="C18">
            <v>83.91000000000001</v>
          </cell>
        </row>
        <row r="19">
          <cell r="C19">
            <v>78.76</v>
          </cell>
        </row>
        <row r="20">
          <cell r="C20">
            <v>0.15</v>
          </cell>
        </row>
        <row r="24">
          <cell r="C24">
            <v>4.45</v>
          </cell>
        </row>
        <row r="25">
          <cell r="C25">
            <v>0.55</v>
          </cell>
        </row>
        <row r="26">
          <cell r="C26">
            <v>0</v>
          </cell>
        </row>
        <row r="31">
          <cell r="C31">
            <v>84.52000000000001</v>
          </cell>
        </row>
      </sheetData>
      <sheetData sheetId="14">
        <row r="10">
          <cell r="C10">
            <v>123.25899999999999</v>
          </cell>
        </row>
        <row r="12">
          <cell r="C12">
            <v>30.043</v>
          </cell>
        </row>
        <row r="13">
          <cell r="C13">
            <v>86.877</v>
          </cell>
        </row>
        <row r="14">
          <cell r="C14">
            <v>12.613</v>
          </cell>
        </row>
        <row r="15">
          <cell r="C15">
            <v>31.74</v>
          </cell>
        </row>
        <row r="16">
          <cell r="C16">
            <v>42.524</v>
          </cell>
        </row>
        <row r="17">
          <cell r="C17">
            <v>6.339</v>
          </cell>
        </row>
        <row r="18">
          <cell r="C18">
            <v>0.143</v>
          </cell>
        </row>
        <row r="25">
          <cell r="C25">
            <v>0.143</v>
          </cell>
        </row>
        <row r="26">
          <cell r="C26">
            <v>0.097</v>
          </cell>
        </row>
        <row r="27">
          <cell r="C27">
            <v>0.097</v>
          </cell>
        </row>
        <row r="30">
          <cell r="C30">
            <v>0.093</v>
          </cell>
        </row>
        <row r="31">
          <cell r="C31">
            <v>123.59199999999998</v>
          </cell>
        </row>
      </sheetData>
      <sheetData sheetId="16">
        <row r="10">
          <cell r="C10">
            <v>32.97</v>
          </cell>
        </row>
        <row r="12">
          <cell r="C12">
            <v>2.52</v>
          </cell>
        </row>
        <row r="13">
          <cell r="C13">
            <v>30.45</v>
          </cell>
        </row>
        <row r="18">
          <cell r="C18">
            <v>127.1</v>
          </cell>
        </row>
        <row r="26">
          <cell r="C26">
            <v>0.047</v>
          </cell>
        </row>
        <row r="29">
          <cell r="C29">
            <v>98.24</v>
          </cell>
        </row>
        <row r="31">
          <cell r="C31">
            <v>258.35699999999997</v>
          </cell>
        </row>
        <row r="33">
          <cell r="C33">
            <v>0</v>
          </cell>
        </row>
      </sheetData>
      <sheetData sheetId="17">
        <row r="10">
          <cell r="C10">
            <v>843.27</v>
          </cell>
        </row>
        <row r="12">
          <cell r="C12">
            <v>296.15</v>
          </cell>
        </row>
        <row r="13">
          <cell r="C13">
            <v>545.35</v>
          </cell>
        </row>
        <row r="14">
          <cell r="C14">
            <v>167.6</v>
          </cell>
        </row>
        <row r="15">
          <cell r="C15">
            <v>200.48</v>
          </cell>
        </row>
        <row r="16">
          <cell r="C16">
            <v>177.27</v>
          </cell>
        </row>
        <row r="17">
          <cell r="C17">
            <v>1.77</v>
          </cell>
        </row>
        <row r="18">
          <cell r="C18">
            <v>160.32</v>
          </cell>
        </row>
        <row r="19">
          <cell r="C19">
            <v>24.5</v>
          </cell>
        </row>
        <row r="20">
          <cell r="C20">
            <v>1.94</v>
          </cell>
        </row>
        <row r="21">
          <cell r="C21">
            <v>3.04</v>
          </cell>
        </row>
        <row r="22">
          <cell r="C22">
            <v>14.23</v>
          </cell>
        </row>
        <row r="23">
          <cell r="C23">
            <v>11.79</v>
          </cell>
        </row>
        <row r="24">
          <cell r="C24">
            <v>10.72</v>
          </cell>
        </row>
        <row r="25">
          <cell r="C25">
            <v>94.1</v>
          </cell>
        </row>
        <row r="26">
          <cell r="C26">
            <v>23.650000000000002</v>
          </cell>
        </row>
        <row r="27">
          <cell r="C27">
            <v>19.1</v>
          </cell>
        </row>
        <row r="28">
          <cell r="C28">
            <v>4.55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1027.24</v>
          </cell>
        </row>
        <row r="33">
          <cell r="C33">
            <v>0</v>
          </cell>
        </row>
      </sheetData>
      <sheetData sheetId="19">
        <row r="10">
          <cell r="C10">
            <v>30.53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30.53</v>
          </cell>
        </row>
      </sheetData>
      <sheetData sheetId="20">
        <row r="10">
          <cell r="C10">
            <v>103.249</v>
          </cell>
        </row>
        <row r="12">
          <cell r="C12">
            <v>11.031</v>
          </cell>
        </row>
        <row r="13">
          <cell r="C13">
            <v>74.535</v>
          </cell>
        </row>
        <row r="17">
          <cell r="C17">
            <v>17.683</v>
          </cell>
        </row>
        <row r="18">
          <cell r="C18">
            <v>71.741</v>
          </cell>
        </row>
        <row r="19">
          <cell r="C19">
            <v>1.831</v>
          </cell>
        </row>
        <row r="21">
          <cell r="C21">
            <v>12.941</v>
          </cell>
        </row>
        <row r="22">
          <cell r="C22">
            <v>0.169</v>
          </cell>
        </row>
        <row r="24">
          <cell r="C24">
            <v>4.451</v>
          </cell>
        </row>
        <row r="25">
          <cell r="C25">
            <v>52.348</v>
          </cell>
        </row>
        <row r="26">
          <cell r="C26">
            <v>12.837</v>
          </cell>
        </row>
        <row r="27">
          <cell r="C27">
            <v>12.837</v>
          </cell>
        </row>
        <row r="29">
          <cell r="C29">
            <v>1.599</v>
          </cell>
        </row>
        <row r="30">
          <cell r="C30">
            <v>5.029</v>
          </cell>
        </row>
        <row r="31">
          <cell r="C31">
            <v>194.45499999999998</v>
          </cell>
        </row>
        <row r="33">
          <cell r="C33">
            <v>14.218</v>
          </cell>
        </row>
      </sheetData>
      <sheetData sheetId="21">
        <row r="10">
          <cell r="C10">
            <v>129.95011659000005</v>
          </cell>
        </row>
        <row r="12">
          <cell r="C12">
            <v>80.39596858000002</v>
          </cell>
        </row>
        <row r="13">
          <cell r="C13">
            <v>49.554148010000006</v>
          </cell>
        </row>
        <row r="14">
          <cell r="C14">
            <v>30.061491850000003</v>
          </cell>
        </row>
        <row r="15">
          <cell r="C15">
            <v>10.50725306</v>
          </cell>
        </row>
        <row r="16">
          <cell r="C16">
            <v>8.9854031</v>
          </cell>
        </row>
        <row r="17">
          <cell r="C17">
            <v>0</v>
          </cell>
        </row>
        <row r="18">
          <cell r="C18">
            <v>0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129.95011659000005</v>
          </cell>
        </row>
      </sheetData>
      <sheetData sheetId="23">
        <row r="10">
          <cell r="C10">
            <v>92.56</v>
          </cell>
        </row>
        <row r="17">
          <cell r="C17">
            <v>92.56</v>
          </cell>
        </row>
        <row r="18">
          <cell r="C18">
            <v>33.007</v>
          </cell>
        </row>
        <row r="21">
          <cell r="C21">
            <v>1.818</v>
          </cell>
        </row>
        <row r="23">
          <cell r="C23">
            <v>1.853</v>
          </cell>
        </row>
        <row r="25">
          <cell r="C25">
            <v>29.336</v>
          </cell>
        </row>
        <row r="26">
          <cell r="C26">
            <v>0.379</v>
          </cell>
        </row>
        <row r="27">
          <cell r="C27">
            <v>0.379</v>
          </cell>
        </row>
        <row r="31">
          <cell r="C31">
            <v>125.94600000000001</v>
          </cell>
        </row>
      </sheetData>
      <sheetData sheetId="24">
        <row r="10">
          <cell r="C10">
            <v>1.0845256</v>
          </cell>
        </row>
        <row r="12">
          <cell r="C12">
            <v>0.797774</v>
          </cell>
        </row>
        <row r="13">
          <cell r="C13">
            <v>0.2867516</v>
          </cell>
        </row>
        <row r="15">
          <cell r="C15">
            <v>0.1765701</v>
          </cell>
        </row>
        <row r="16">
          <cell r="C16">
            <v>0.1101815</v>
          </cell>
        </row>
        <row r="18">
          <cell r="C18">
            <v>87.17099966</v>
          </cell>
        </row>
        <row r="21">
          <cell r="C21">
            <v>24.37619786</v>
          </cell>
        </row>
        <row r="24">
          <cell r="C24">
            <v>19.43495991</v>
          </cell>
        </row>
        <row r="25">
          <cell r="C25">
            <v>43.35984189</v>
          </cell>
        </row>
        <row r="26">
          <cell r="C26">
            <v>0</v>
          </cell>
        </row>
        <row r="31">
          <cell r="C31">
            <v>88.25552526000001</v>
          </cell>
        </row>
      </sheetData>
      <sheetData sheetId="25">
        <row r="10">
          <cell r="C10">
            <v>21.276999999999997</v>
          </cell>
        </row>
        <row r="12">
          <cell r="C12">
            <v>2.037</v>
          </cell>
        </row>
        <row r="13">
          <cell r="C13">
            <v>19.24</v>
          </cell>
        </row>
        <row r="15">
          <cell r="C15">
            <v>19.24</v>
          </cell>
        </row>
        <row r="18">
          <cell r="C18">
            <v>55.074999999999996</v>
          </cell>
        </row>
        <row r="21">
          <cell r="C21">
            <v>14.898</v>
          </cell>
        </row>
        <row r="24">
          <cell r="C24">
            <v>0.392</v>
          </cell>
        </row>
        <row r="25">
          <cell r="C25">
            <v>39.785</v>
          </cell>
        </row>
        <row r="26">
          <cell r="C26">
            <v>0.255</v>
          </cell>
        </row>
        <row r="27">
          <cell r="C27">
            <v>0.255</v>
          </cell>
        </row>
        <row r="29">
          <cell r="C29">
            <v>61.668</v>
          </cell>
        </row>
        <row r="30">
          <cell r="C30">
            <v>0.793</v>
          </cell>
        </row>
        <row r="31">
          <cell r="C31">
            <v>139.06799999999998</v>
          </cell>
        </row>
        <row r="33">
          <cell r="C33">
            <v>264.371</v>
          </cell>
        </row>
      </sheetData>
      <sheetData sheetId="27">
        <row r="10">
          <cell r="C10">
            <v>1.07</v>
          </cell>
        </row>
        <row r="12">
          <cell r="C12">
            <v>0.7927</v>
          </cell>
        </row>
        <row r="13">
          <cell r="C13">
            <v>0.22</v>
          </cell>
        </row>
        <row r="15">
          <cell r="C15">
            <v>0.0559</v>
          </cell>
        </row>
        <row r="18">
          <cell r="C18">
            <v>0.44639999999999996</v>
          </cell>
        </row>
        <row r="19">
          <cell r="C19">
            <v>0.11</v>
          </cell>
        </row>
        <row r="21">
          <cell r="C21">
            <v>0.011</v>
          </cell>
        </row>
        <row r="24">
          <cell r="C24">
            <v>0.0565</v>
          </cell>
        </row>
        <row r="25">
          <cell r="C25">
            <v>0.2689</v>
          </cell>
        </row>
        <row r="26">
          <cell r="C26">
            <v>0.0645</v>
          </cell>
        </row>
        <row r="27">
          <cell r="C27">
            <v>0.0645</v>
          </cell>
        </row>
        <row r="30">
          <cell r="C30">
            <v>0.0066</v>
          </cell>
        </row>
        <row r="31">
          <cell r="C31">
            <v>1.5875</v>
          </cell>
        </row>
      </sheetData>
      <sheetData sheetId="28">
        <row r="10">
          <cell r="C10">
            <v>14.35</v>
          </cell>
        </row>
        <row r="12">
          <cell r="C12">
            <v>3.07</v>
          </cell>
        </row>
        <row r="13">
          <cell r="C13">
            <v>6.28</v>
          </cell>
        </row>
        <row r="15">
          <cell r="C15">
            <v>4.15</v>
          </cell>
        </row>
        <row r="16">
          <cell r="C16">
            <v>0.85</v>
          </cell>
        </row>
        <row r="17">
          <cell r="C17">
            <v>1.2</v>
          </cell>
        </row>
        <row r="21">
          <cell r="C21">
            <v>0.16</v>
          </cell>
        </row>
        <row r="24">
          <cell r="C24">
            <v>1.04</v>
          </cell>
        </row>
        <row r="25">
          <cell r="C25">
            <v>0.3</v>
          </cell>
        </row>
        <row r="29">
          <cell r="C29">
            <v>0.38</v>
          </cell>
        </row>
        <row r="30">
          <cell r="C30">
            <v>16.23</v>
          </cell>
        </row>
      </sheetData>
      <sheetData sheetId="30">
        <row r="10">
          <cell r="C10">
            <v>10.145102000000001</v>
          </cell>
        </row>
        <row r="12">
          <cell r="C12">
            <v>0.338319</v>
          </cell>
        </row>
        <row r="13">
          <cell r="C13">
            <v>9.806783000000001</v>
          </cell>
        </row>
        <row r="15">
          <cell r="C15">
            <v>0.203836</v>
          </cell>
        </row>
        <row r="16">
          <cell r="C16">
            <v>9.602947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10.145102000000001</v>
          </cell>
        </row>
      </sheetData>
      <sheetData sheetId="31">
        <row r="10">
          <cell r="C10">
            <v>8.74106118</v>
          </cell>
        </row>
        <row r="12">
          <cell r="C12">
            <v>3.49138606</v>
          </cell>
        </row>
        <row r="13">
          <cell r="C13">
            <v>4.00280094</v>
          </cell>
        </row>
        <row r="14">
          <cell r="C14">
            <v>0.67466007</v>
          </cell>
        </row>
        <row r="15">
          <cell r="C15">
            <v>0.45248579</v>
          </cell>
        </row>
        <row r="16">
          <cell r="C16">
            <v>2.87565508</v>
          </cell>
        </row>
        <row r="17">
          <cell r="C17">
            <v>1.24687418</v>
          </cell>
        </row>
        <row r="18">
          <cell r="C18">
            <v>7.318129470000001</v>
          </cell>
        </row>
        <row r="19">
          <cell r="C19">
            <v>0.2193712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0.24282177</v>
          </cell>
        </row>
        <row r="25">
          <cell r="C25">
            <v>6.8559365</v>
          </cell>
        </row>
        <row r="26">
          <cell r="C26">
            <v>0.21602444</v>
          </cell>
        </row>
        <row r="27">
          <cell r="C27">
            <v>0.21602444</v>
          </cell>
        </row>
        <row r="28">
          <cell r="C28">
            <v>0</v>
          </cell>
        </row>
        <row r="29">
          <cell r="C29">
            <v>9</v>
          </cell>
        </row>
        <row r="30">
          <cell r="C30">
            <v>1.03069414</v>
          </cell>
        </row>
        <row r="31">
          <cell r="C31">
            <v>26.305909230000005</v>
          </cell>
        </row>
        <row r="33">
          <cell r="C33">
            <v>0</v>
          </cell>
        </row>
      </sheetData>
      <sheetData sheetId="32">
        <row r="10">
          <cell r="C10">
            <v>11.32</v>
          </cell>
        </row>
        <row r="12">
          <cell r="C12">
            <v>3.32</v>
          </cell>
        </row>
        <row r="13">
          <cell r="C13">
            <v>6.68</v>
          </cell>
        </row>
        <row r="14">
          <cell r="C14">
            <v>1.9</v>
          </cell>
        </row>
        <row r="15">
          <cell r="C15">
            <v>1.5</v>
          </cell>
        </row>
        <row r="16">
          <cell r="C16">
            <v>3.28</v>
          </cell>
        </row>
        <row r="17">
          <cell r="C17">
            <v>1.32</v>
          </cell>
        </row>
        <row r="18">
          <cell r="C18">
            <v>5.140000000000001</v>
          </cell>
        </row>
        <row r="19">
          <cell r="C19">
            <v>3.1</v>
          </cell>
        </row>
        <row r="20">
          <cell r="C20">
            <v>0.17</v>
          </cell>
        </row>
        <row r="21">
          <cell r="C21">
            <v>0.08</v>
          </cell>
        </row>
        <row r="22">
          <cell r="C22">
            <v>0.16</v>
          </cell>
        </row>
        <row r="23">
          <cell r="C23">
            <v>1.26</v>
          </cell>
        </row>
        <row r="25">
          <cell r="C25">
            <v>0.37</v>
          </cell>
        </row>
        <row r="26">
          <cell r="C26">
            <v>0.65</v>
          </cell>
        </row>
        <row r="27">
          <cell r="C27">
            <v>0.65</v>
          </cell>
        </row>
        <row r="30">
          <cell r="C30">
            <v>2.25</v>
          </cell>
        </row>
        <row r="31">
          <cell r="C31">
            <v>19.36</v>
          </cell>
        </row>
      </sheetData>
      <sheetData sheetId="33">
        <row r="10">
          <cell r="C10">
            <v>16.532</v>
          </cell>
        </row>
        <row r="12">
          <cell r="C12">
            <v>6.204</v>
          </cell>
        </row>
        <row r="13">
          <cell r="C13">
            <v>10.211</v>
          </cell>
        </row>
        <row r="14">
          <cell r="C14">
            <v>8.641</v>
          </cell>
        </row>
        <row r="15">
          <cell r="C15">
            <v>0</v>
          </cell>
        </row>
        <row r="16">
          <cell r="C16">
            <v>1.57</v>
          </cell>
        </row>
        <row r="17">
          <cell r="C17">
            <v>0.117</v>
          </cell>
        </row>
        <row r="18">
          <cell r="C18">
            <v>9.507</v>
          </cell>
        </row>
        <row r="19">
          <cell r="C19">
            <v>0.387</v>
          </cell>
        </row>
        <row r="20">
          <cell r="C20">
            <v>0</v>
          </cell>
        </row>
        <row r="21">
          <cell r="C21">
            <v>3.176</v>
          </cell>
        </row>
        <row r="22">
          <cell r="C22">
            <v>0.233</v>
          </cell>
        </row>
        <row r="23">
          <cell r="C23">
            <v>0.134</v>
          </cell>
        </row>
        <row r="24">
          <cell r="C24">
            <v>0</v>
          </cell>
        </row>
        <row r="25">
          <cell r="C25">
            <v>5.577</v>
          </cell>
        </row>
        <row r="26">
          <cell r="C26">
            <v>0.974</v>
          </cell>
        </row>
        <row r="27">
          <cell r="C27">
            <v>0.974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27.013</v>
          </cell>
        </row>
      </sheetData>
      <sheetData sheetId="34">
        <row r="10">
          <cell r="C10">
            <v>154.0093169228122</v>
          </cell>
        </row>
        <row r="18">
          <cell r="C18">
            <v>94.84555530279005</v>
          </cell>
        </row>
        <row r="26">
          <cell r="C26">
            <v>1.9549939066199997</v>
          </cell>
        </row>
        <row r="29">
          <cell r="C29">
            <v>0.574241</v>
          </cell>
        </row>
        <row r="30">
          <cell r="C30">
            <v>4.218893085260002</v>
          </cell>
        </row>
        <row r="31">
          <cell r="C31">
            <v>255.60300021748222</v>
          </cell>
        </row>
        <row r="33">
          <cell r="C33">
            <v>18.715025018006</v>
          </cell>
        </row>
      </sheetData>
      <sheetData sheetId="35">
        <row r="10">
          <cell r="C10">
            <v>548.8421511199999</v>
          </cell>
        </row>
        <row r="12">
          <cell r="C12">
            <v>151.19984608</v>
          </cell>
        </row>
        <row r="13">
          <cell r="C13">
            <v>382.2300699599999</v>
          </cell>
        </row>
        <row r="14">
          <cell r="C14">
            <v>131.77272857</v>
          </cell>
        </row>
        <row r="15">
          <cell r="C15">
            <v>58.2081716299999</v>
          </cell>
        </row>
        <row r="16">
          <cell r="C16">
            <v>192.24916976</v>
          </cell>
        </row>
        <row r="17">
          <cell r="C17">
            <v>15.41223508</v>
          </cell>
        </row>
        <row r="18">
          <cell r="C18">
            <v>141.85893607</v>
          </cell>
        </row>
        <row r="19">
          <cell r="C19">
            <v>26.44200041</v>
          </cell>
        </row>
        <row r="20">
          <cell r="C20">
            <v>3.83149144</v>
          </cell>
        </row>
        <row r="21">
          <cell r="C21">
            <v>12.58274951</v>
          </cell>
        </row>
        <row r="22">
          <cell r="C22">
            <v>1.1438774</v>
          </cell>
        </row>
        <row r="23">
          <cell r="C23">
            <v>2.90448185</v>
          </cell>
        </row>
        <row r="24">
          <cell r="C24">
            <v>22.62731643</v>
          </cell>
        </row>
        <row r="25">
          <cell r="C25">
            <v>72.32701903</v>
          </cell>
        </row>
        <row r="26">
          <cell r="C26">
            <v>17.3875707</v>
          </cell>
        </row>
        <row r="27">
          <cell r="C27">
            <v>17.3875707</v>
          </cell>
        </row>
        <row r="28">
          <cell r="C28">
            <v>0</v>
          </cell>
        </row>
        <row r="29">
          <cell r="C29">
            <v>0.53</v>
          </cell>
        </row>
        <row r="30">
          <cell r="C30">
            <v>0.02</v>
          </cell>
        </row>
        <row r="31">
          <cell r="C31">
            <v>708.6386578899999</v>
          </cell>
        </row>
        <row r="33">
          <cell r="C33">
            <v>5.54</v>
          </cell>
        </row>
      </sheetData>
      <sheetData sheetId="36">
        <row r="10">
          <cell r="C10">
            <v>55.5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55.5</v>
          </cell>
        </row>
      </sheetData>
      <sheetData sheetId="37">
        <row r="10">
          <cell r="C10">
            <v>183.5</v>
          </cell>
        </row>
        <row r="13">
          <cell r="C13">
            <v>157.2</v>
          </cell>
        </row>
        <row r="16">
          <cell r="C16">
            <v>157.2</v>
          </cell>
        </row>
        <row r="17">
          <cell r="C17">
            <v>26.3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183.5</v>
          </cell>
        </row>
      </sheetData>
      <sheetData sheetId="38">
        <row r="10">
          <cell r="C10">
            <v>102.282</v>
          </cell>
        </row>
        <row r="12">
          <cell r="C12">
            <v>8.93</v>
          </cell>
        </row>
        <row r="13">
          <cell r="C13">
            <v>93.352</v>
          </cell>
        </row>
        <row r="18">
          <cell r="C18">
            <v>134.351</v>
          </cell>
        </row>
        <row r="19">
          <cell r="C19">
            <v>18.808</v>
          </cell>
        </row>
        <row r="21">
          <cell r="C21">
            <v>63.491</v>
          </cell>
        </row>
        <row r="25">
          <cell r="C25">
            <v>52.051</v>
          </cell>
        </row>
        <row r="26">
          <cell r="C26">
            <v>27.01</v>
          </cell>
        </row>
        <row r="29">
          <cell r="C29">
            <v>36.292</v>
          </cell>
        </row>
        <row r="31">
          <cell r="C31">
            <v>299.93499999999995</v>
          </cell>
        </row>
      </sheetData>
      <sheetData sheetId="40">
        <row r="10">
          <cell r="C10">
            <v>57.74</v>
          </cell>
        </row>
        <row r="12">
          <cell r="C12">
            <v>50.14</v>
          </cell>
        </row>
        <row r="13">
          <cell r="C13">
            <v>7.6</v>
          </cell>
        </row>
        <row r="15">
          <cell r="C15">
            <v>7.6</v>
          </cell>
        </row>
        <row r="18">
          <cell r="C18">
            <v>1.97</v>
          </cell>
        </row>
        <row r="24">
          <cell r="C24">
            <v>1.97</v>
          </cell>
        </row>
        <row r="26">
          <cell r="C26">
            <v>0</v>
          </cell>
        </row>
        <row r="31">
          <cell r="C31">
            <v>59.71</v>
          </cell>
        </row>
      </sheetData>
      <sheetData sheetId="42">
        <row r="10">
          <cell r="C10">
            <v>96.18684298000004</v>
          </cell>
        </row>
        <row r="12">
          <cell r="C12">
            <v>0.9964581999999998</v>
          </cell>
        </row>
        <row r="13">
          <cell r="C13">
            <v>78.36653634000004</v>
          </cell>
        </row>
        <row r="14">
          <cell r="C14">
            <v>0.49101638999999997</v>
          </cell>
        </row>
        <row r="15">
          <cell r="C15">
            <v>0.1955477</v>
          </cell>
        </row>
        <row r="16">
          <cell r="C16">
            <v>77.67997225000003</v>
          </cell>
        </row>
        <row r="17">
          <cell r="C17">
            <v>16.823848439999992</v>
          </cell>
        </row>
        <row r="18">
          <cell r="C18">
            <v>15.084603709999998</v>
          </cell>
        </row>
        <row r="19">
          <cell r="C19">
            <v>15.084603709999998</v>
          </cell>
        </row>
        <row r="26">
          <cell r="C26">
            <v>0</v>
          </cell>
        </row>
        <row r="30">
          <cell r="C30">
            <v>0.15174036</v>
          </cell>
        </row>
        <row r="31">
          <cell r="C31">
            <v>111.42318705000004</v>
          </cell>
        </row>
      </sheetData>
      <sheetData sheetId="43">
        <row r="10">
          <cell r="C10">
            <v>204.45999999999998</v>
          </cell>
        </row>
        <row r="12">
          <cell r="C12">
            <v>36.78</v>
          </cell>
        </row>
        <row r="13">
          <cell r="C13">
            <v>167.54</v>
          </cell>
        </row>
        <row r="14">
          <cell r="C14">
            <v>24.47</v>
          </cell>
        </row>
        <row r="15">
          <cell r="C15">
            <v>14.23</v>
          </cell>
        </row>
        <row r="16">
          <cell r="C16">
            <v>128.84</v>
          </cell>
        </row>
        <row r="17">
          <cell r="C17">
            <v>0.14</v>
          </cell>
        </row>
        <row r="18">
          <cell r="C18">
            <v>56.269999999999996</v>
          </cell>
        </row>
        <row r="19">
          <cell r="C19">
            <v>14.52</v>
          </cell>
        </row>
        <row r="20">
          <cell r="C20">
            <v>0.3</v>
          </cell>
        </row>
        <row r="22">
          <cell r="C22">
            <v>5.46</v>
          </cell>
        </row>
        <row r="24">
          <cell r="C24">
            <v>5.25</v>
          </cell>
        </row>
        <row r="25">
          <cell r="C25">
            <v>30.74</v>
          </cell>
        </row>
        <row r="26">
          <cell r="C26">
            <v>7.84</v>
          </cell>
        </row>
        <row r="27">
          <cell r="C27">
            <v>7.84</v>
          </cell>
        </row>
        <row r="31">
          <cell r="C31">
            <v>268.56999999999994</v>
          </cell>
        </row>
      </sheetData>
      <sheetData sheetId="44">
        <row r="10">
          <cell r="C10">
            <v>165.04866278999995</v>
          </cell>
        </row>
        <row r="12">
          <cell r="C12">
            <v>94.21211708000004</v>
          </cell>
        </row>
        <row r="13">
          <cell r="C13">
            <v>69.95417013999993</v>
          </cell>
        </row>
        <row r="14">
          <cell r="C14">
            <v>0</v>
          </cell>
        </row>
        <row r="15">
          <cell r="C15">
            <v>69.21048324999992</v>
          </cell>
        </row>
        <row r="16">
          <cell r="C16">
            <v>0.74368689</v>
          </cell>
        </row>
        <row r="17">
          <cell r="C17">
            <v>0.8823755700000002</v>
          </cell>
        </row>
        <row r="18">
          <cell r="C18">
            <v>2.65340842</v>
          </cell>
        </row>
        <row r="19">
          <cell r="C19">
            <v>0.48281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0.11214605</v>
          </cell>
        </row>
        <row r="23">
          <cell r="C23">
            <v>0.084096</v>
          </cell>
        </row>
        <row r="24">
          <cell r="C24">
            <v>0.26253862</v>
          </cell>
        </row>
        <row r="25">
          <cell r="C25">
            <v>1.71181775</v>
          </cell>
        </row>
        <row r="26">
          <cell r="C26">
            <v>1.9374666900000046</v>
          </cell>
        </row>
        <row r="27">
          <cell r="C27">
            <v>1.9374666900000046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169.63953789999997</v>
          </cell>
        </row>
        <row r="33">
          <cell r="C33">
            <v>0</v>
          </cell>
        </row>
      </sheetData>
      <sheetData sheetId="45">
        <row r="10">
          <cell r="C10">
            <v>3.69</v>
          </cell>
        </row>
        <row r="12">
          <cell r="C12">
            <v>3.57</v>
          </cell>
        </row>
        <row r="13">
          <cell r="C13">
            <v>0.12</v>
          </cell>
        </row>
        <row r="18">
          <cell r="C18">
            <v>0</v>
          </cell>
        </row>
        <row r="26">
          <cell r="C26">
            <v>0</v>
          </cell>
        </row>
        <row r="31">
          <cell r="C31">
            <v>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SheetLayoutView="50" workbookViewId="0" topLeftCell="B1">
      <selection activeCell="B44" sqref="B44"/>
    </sheetView>
  </sheetViews>
  <sheetFormatPr defaultColWidth="9.140625" defaultRowHeight="12.75"/>
  <cols>
    <col min="1" max="1" width="3.8515625" style="1" customWidth="1"/>
    <col min="2" max="2" width="30.57421875" style="1" customWidth="1"/>
    <col min="3" max="4" width="9.140625" style="1" customWidth="1"/>
    <col min="5" max="5" width="12.421875" style="1" customWidth="1"/>
    <col min="6" max="6" width="9.140625" style="1" customWidth="1"/>
    <col min="7" max="7" width="11.140625" style="1" customWidth="1"/>
    <col min="8" max="10" width="9.140625" style="1" customWidth="1"/>
    <col min="11" max="11" width="10.57421875" style="1" customWidth="1"/>
    <col min="12" max="14" width="9.140625" style="1" customWidth="1"/>
    <col min="15" max="15" width="10.7109375" style="1" customWidth="1"/>
    <col min="16" max="16" width="9.140625" style="1" customWidth="1"/>
    <col min="17" max="17" width="8.00390625" style="1" customWidth="1"/>
    <col min="18" max="19" width="9.140625" style="1" customWidth="1"/>
    <col min="20" max="20" width="11.140625" style="1" customWidth="1"/>
    <col min="21" max="21" width="11.28125" style="1" customWidth="1"/>
    <col min="22" max="22" width="9.140625" style="1" customWidth="1"/>
    <col min="23" max="23" width="13.7109375" style="1" customWidth="1"/>
    <col min="24" max="24" width="12.8515625" style="1" customWidth="1"/>
    <col min="25" max="25" width="10.8515625" style="1" customWidth="1"/>
    <col min="26" max="16384" width="9.140625" style="1" customWidth="1"/>
  </cols>
  <sheetData>
    <row r="1" spans="2:10" s="23" customFormat="1" ht="15">
      <c r="B1" s="23" t="s">
        <v>61</v>
      </c>
      <c r="J1" s="23" t="s">
        <v>56</v>
      </c>
    </row>
    <row r="2" ht="13.5" thickBot="1"/>
    <row r="3" spans="1:25" ht="39" thickBot="1">
      <c r="A3" s="2" t="s">
        <v>55</v>
      </c>
      <c r="B3" s="2" t="s">
        <v>0</v>
      </c>
      <c r="C3" s="2" t="s">
        <v>1</v>
      </c>
      <c r="D3" s="2" t="s">
        <v>2</v>
      </c>
      <c r="E3" s="2" t="s">
        <v>60</v>
      </c>
      <c r="F3" s="9" t="s">
        <v>4</v>
      </c>
      <c r="G3" s="9" t="s">
        <v>5</v>
      </c>
      <c r="H3" s="9" t="s">
        <v>3</v>
      </c>
      <c r="I3" s="9" t="s">
        <v>6</v>
      </c>
      <c r="J3" s="2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2" t="s">
        <v>6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6</v>
      </c>
      <c r="W3" s="2" t="s">
        <v>18</v>
      </c>
      <c r="X3" s="2" t="s">
        <v>19</v>
      </c>
      <c r="Y3" s="2" t="s">
        <v>20</v>
      </c>
    </row>
    <row r="4" spans="1:27" s="3" customFormat="1" ht="13.5" thickBot="1">
      <c r="A4" s="10">
        <v>1</v>
      </c>
      <c r="B4" s="10" t="s">
        <v>21</v>
      </c>
      <c r="C4" s="11">
        <f>'[1]Bankowy Leasing'!$C$10</f>
        <v>133.0153846153846</v>
      </c>
      <c r="D4" s="12">
        <f>'[1]Bankowy Leasing'!$C$12</f>
        <v>20.254615384615384</v>
      </c>
      <c r="E4" s="12">
        <f>'[1]Bankowy Leasing'!$C$13</f>
        <v>0</v>
      </c>
      <c r="F4" s="12">
        <f>'[1]Bankowy Leasing'!$C$14</f>
        <v>0</v>
      </c>
      <c r="G4" s="12">
        <f>'[1]Bankowy Leasing'!$C$15</f>
        <v>0</v>
      </c>
      <c r="H4" s="12">
        <f>'[1]Bankowy Leasing'!$C$16</f>
        <v>0</v>
      </c>
      <c r="I4" s="12">
        <f>'[1]Bankowy Leasing'!$C$17</f>
        <v>0</v>
      </c>
      <c r="J4" s="11">
        <f>'[1]Bankowy Leasing'!$C$18</f>
        <v>61.97307692307691</v>
      </c>
      <c r="K4" s="12">
        <f>'[1]Bankowy Leasing'!$C$19</f>
        <v>0</v>
      </c>
      <c r="L4" s="12">
        <f>'[1]Bankowy Leasing'!$C$20</f>
        <v>0</v>
      </c>
      <c r="M4" s="12">
        <f>'[1]Bankowy Leasing'!$C$21</f>
        <v>0</v>
      </c>
      <c r="N4" s="12">
        <f>'[1]Bankowy Leasing'!$C$22</f>
        <v>0</v>
      </c>
      <c r="O4" s="12">
        <f>'[1]Bankowy Leasing'!$C$23</f>
        <v>0</v>
      </c>
      <c r="P4" s="12">
        <f>'[1]Bankowy Leasing'!$C$24</f>
        <v>0</v>
      </c>
      <c r="Q4" s="12">
        <f>'[1]Bankowy Leasing'!$C$25</f>
        <v>0</v>
      </c>
      <c r="R4" s="11">
        <f>'[1]Bankowy Leasing'!$C$26</f>
        <v>0.8061538461538461</v>
      </c>
      <c r="S4" s="12">
        <f>'[1]Bankowy Leasing'!$C$27</f>
        <v>0</v>
      </c>
      <c r="T4" s="12">
        <f>'[1]Bankowy Leasing'!$C$28</f>
        <v>0</v>
      </c>
      <c r="U4" s="11">
        <f>'[1]Bankowy Leasing'!$C$29</f>
        <v>0</v>
      </c>
      <c r="V4" s="11">
        <f>'[1]Bankowy Leasing'!$C$30</f>
        <v>3.3253846153846145</v>
      </c>
      <c r="W4" s="11">
        <f>'[1]Bankowy Leasing'!$C$31</f>
        <v>199.11999999999998</v>
      </c>
      <c r="X4" s="11">
        <f>'[1]Bankowy Leasing'!$C$33</f>
        <v>20.8</v>
      </c>
      <c r="Y4" s="11">
        <f aca="true" t="shared" si="0" ref="Y4:Y36">SUM(W4:X4)</f>
        <v>219.92</v>
      </c>
      <c r="AA4" s="6"/>
    </row>
    <row r="5" spans="1:27" s="3" customFormat="1" ht="13.5" thickBot="1">
      <c r="A5" s="10">
        <v>2</v>
      </c>
      <c r="B5" s="10" t="s">
        <v>22</v>
      </c>
      <c r="C5" s="11">
        <f>'[1]BEL Leasing'!$C$10</f>
        <v>279.8963347585164</v>
      </c>
      <c r="D5" s="12">
        <f>'[1]BEL Leasing'!$C$12</f>
        <v>34.49947723417265</v>
      </c>
      <c r="E5" s="12">
        <f>'[1]BEL Leasing'!$C$13</f>
        <v>166.02157313348192</v>
      </c>
      <c r="F5" s="12">
        <f>'[1]BEL Leasing'!$C$14</f>
        <v>17.6788622274702</v>
      </c>
      <c r="G5" s="12">
        <f>'[1]BEL Leasing'!$C$15</f>
        <v>26.30512189388122</v>
      </c>
      <c r="H5" s="12">
        <f>'[1]BEL Leasing'!$C$16</f>
        <v>122.03758901213051</v>
      </c>
      <c r="I5" s="12">
        <f>'[1]BEL Leasing'!$C$17</f>
        <v>79.37528439086178</v>
      </c>
      <c r="J5" s="11">
        <f>'[1]BEL Leasing'!$C$18</f>
        <v>116.06940070750261</v>
      </c>
      <c r="K5" s="12">
        <f>'[1]BEL Leasing'!$C$19</f>
        <v>0</v>
      </c>
      <c r="L5" s="12">
        <f>'[1]BEL Leasing'!$C$20</f>
        <v>0</v>
      </c>
      <c r="M5" s="12">
        <f>'[1]BEL Leasing'!$C$21</f>
        <v>0</v>
      </c>
      <c r="N5" s="12">
        <f>'[1]BEL Leasing'!$C$22</f>
        <v>0</v>
      </c>
      <c r="O5" s="12">
        <f>'[1]BEL Leasing'!$C$23</f>
        <v>0</v>
      </c>
      <c r="P5" s="12">
        <f>'[1]BEL Leasing'!$C$24</f>
        <v>0</v>
      </c>
      <c r="Q5" s="12">
        <f>'[1]BEL Leasing'!$C$25</f>
        <v>0</v>
      </c>
      <c r="R5" s="11">
        <f>'[1]BEL Leasing'!$C$26</f>
        <v>4.63574158778108</v>
      </c>
      <c r="S5" s="12">
        <f>'[1]BEL Leasing'!$C$27</f>
        <v>4.63574158778108</v>
      </c>
      <c r="T5" s="12">
        <f>'[1]BEL Leasing'!$C$28</f>
        <v>0</v>
      </c>
      <c r="U5" s="11">
        <f>'[1]BEL Leasing'!$C$29</f>
        <v>9.64501094</v>
      </c>
      <c r="V5" s="11">
        <f>'[1]BEL Leasing'!$C$30</f>
        <v>0</v>
      </c>
      <c r="W5" s="11">
        <f>'[1]BEL Leasing'!$C$31</f>
        <v>410.2464879938001</v>
      </c>
      <c r="X5" s="11">
        <f>'[1]BEL Leasing'!$C$33</f>
        <v>0.045361900000000004</v>
      </c>
      <c r="Y5" s="11">
        <f t="shared" si="0"/>
        <v>410.2918498938001</v>
      </c>
      <c r="AA5" s="6"/>
    </row>
    <row r="6" spans="1:27" s="3" customFormat="1" ht="13.5" thickBot="1">
      <c r="A6" s="10">
        <v>3</v>
      </c>
      <c r="B6" s="10" t="s">
        <v>23</v>
      </c>
      <c r="C6" s="11">
        <f>'[1]BISE Leasing'!$C$10</f>
        <v>3.5999999999999996</v>
      </c>
      <c r="D6" s="12">
        <f>'[1]BISE Leasing'!$C$12</f>
        <v>2.8</v>
      </c>
      <c r="E6" s="12">
        <f>'[1]BISE Leasing'!$C$13</f>
        <v>0.49</v>
      </c>
      <c r="F6" s="12">
        <f>'[1]BISE Leasing'!$C$14</f>
        <v>0</v>
      </c>
      <c r="G6" s="12">
        <f>'[1]BISE Leasing'!$C$15</f>
        <v>0.36</v>
      </c>
      <c r="H6" s="12">
        <f>'[1]BISE Leasing'!$C$16</f>
        <v>0.13</v>
      </c>
      <c r="I6" s="12">
        <f>'[1]BISE Leasing'!$C$17</f>
        <v>0.31</v>
      </c>
      <c r="J6" s="11">
        <f>'[1]BISE Leasing'!$C$18</f>
        <v>6.089999999999999</v>
      </c>
      <c r="K6" s="12">
        <f>'[1]BISE Leasing'!$C$19</f>
        <v>0.78</v>
      </c>
      <c r="L6" s="12">
        <f>'[1]BISE Leasing'!$C$20</f>
        <v>1.9</v>
      </c>
      <c r="M6" s="12">
        <f>'[1]BISE Leasing'!$C$21</f>
        <v>0.19</v>
      </c>
      <c r="N6" s="12">
        <f>'[1]BISE Leasing'!$C$22</f>
        <v>0.67</v>
      </c>
      <c r="O6" s="12">
        <f>'[1]BISE Leasing'!$C$23</f>
        <v>0.25</v>
      </c>
      <c r="P6" s="12">
        <f>'[1]BISE Leasing'!$C$24</f>
        <v>0.62</v>
      </c>
      <c r="Q6" s="12">
        <f>'[1]BISE Leasing'!$C$25</f>
        <v>1.68</v>
      </c>
      <c r="R6" s="11">
        <f>'[1]BISE Leasing'!$C$26</f>
        <v>0.05</v>
      </c>
      <c r="S6" s="12">
        <f>'[1]BISE Leasing'!$C$27</f>
        <v>0.05</v>
      </c>
      <c r="T6" s="12">
        <f>'[1]BISE Leasing'!$C$28</f>
        <v>0</v>
      </c>
      <c r="U6" s="11">
        <f>'[1]BISE Leasing'!$C$29</f>
        <v>0</v>
      </c>
      <c r="V6" s="11">
        <f>'[1]BISE Leasing'!$C$30</f>
        <v>0</v>
      </c>
      <c r="W6" s="11">
        <f>'[1]BISE Leasing'!$C$31</f>
        <v>9.739999999999998</v>
      </c>
      <c r="X6" s="11">
        <f>'[1]BISE Leasing'!$C$33</f>
        <v>1.66</v>
      </c>
      <c r="Y6" s="11">
        <f t="shared" si="0"/>
        <v>11.399999999999999</v>
      </c>
      <c r="AA6" s="6"/>
    </row>
    <row r="7" spans="1:27" s="3" customFormat="1" ht="13.5" thickBot="1">
      <c r="A7" s="10">
        <v>4</v>
      </c>
      <c r="B7" s="10" t="s">
        <v>24</v>
      </c>
      <c r="C7" s="11">
        <f>'[1]BNP Paribas Lease'!$C$10</f>
        <v>13.652646916981217</v>
      </c>
      <c r="D7" s="12">
        <f>'[1]BNP Paribas Lease'!$C$12</f>
        <v>0</v>
      </c>
      <c r="E7" s="12">
        <f>'[1]BNP Paribas Lease'!$C$13</f>
        <v>0</v>
      </c>
      <c r="F7" s="12">
        <f>'[1]BNP Paribas Lease'!$C$14</f>
        <v>0</v>
      </c>
      <c r="G7" s="12">
        <f>'[1]BNP Paribas Lease'!$C$15</f>
        <v>0</v>
      </c>
      <c r="H7" s="12">
        <f>'[1]BNP Paribas Lease'!$C$16</f>
        <v>0</v>
      </c>
      <c r="I7" s="12">
        <f>'[1]BNP Paribas Lease'!$C$17</f>
        <v>13.652646916981217</v>
      </c>
      <c r="J7" s="11">
        <f>'[1]BNP Paribas Lease'!$C$18</f>
        <v>14.139704871735677</v>
      </c>
      <c r="K7" s="12">
        <f>'[1]BNP Paribas Lease'!$C$19</f>
        <v>0</v>
      </c>
      <c r="L7" s="12">
        <f>'[1]BNP Paribas Lease'!$C$20</f>
        <v>0</v>
      </c>
      <c r="M7" s="12">
        <f>'[1]BNP Paribas Lease'!$C$21</f>
        <v>0</v>
      </c>
      <c r="N7" s="12">
        <f>'[1]BNP Paribas Lease'!$C$22</f>
        <v>0</v>
      </c>
      <c r="O7" s="12">
        <f>'[1]BNP Paribas Lease'!$C$23</f>
        <v>0</v>
      </c>
      <c r="P7" s="12">
        <f>'[1]BNP Paribas Lease'!$C$24</f>
        <v>0</v>
      </c>
      <c r="Q7" s="12">
        <f>'[1]BNP Paribas Lease'!$C$25</f>
        <v>14.139704871735677</v>
      </c>
      <c r="R7" s="11">
        <f>'[1]BNP Paribas Lease'!$C$26</f>
        <v>0.38334886720438666</v>
      </c>
      <c r="S7" s="12">
        <f>'[1]BNP Paribas Lease'!$C$27</f>
        <v>0.38334886720438666</v>
      </c>
      <c r="T7" s="12">
        <f>'[1]BNP Paribas Lease'!$C$28</f>
        <v>0</v>
      </c>
      <c r="U7" s="11">
        <f>'[1]BNP Paribas Lease'!$C$29</f>
        <v>0</v>
      </c>
      <c r="V7" s="11">
        <f>'[1]BNP Paribas Lease'!$C$30</f>
        <v>0.04429934407871977</v>
      </c>
      <c r="W7" s="11">
        <f>'[1]BNP Paribas Lease'!$C$31</f>
        <v>28.22</v>
      </c>
      <c r="X7" s="11">
        <f>'[1]BNP Paribas Lease'!$C$33</f>
        <v>0</v>
      </c>
      <c r="Y7" s="11">
        <f t="shared" si="0"/>
        <v>28.22</v>
      </c>
      <c r="AA7" s="6"/>
    </row>
    <row r="8" spans="1:27" s="3" customFormat="1" ht="13.5" thickBot="1">
      <c r="A8" s="10">
        <v>5</v>
      </c>
      <c r="B8" s="10" t="s">
        <v>25</v>
      </c>
      <c r="C8" s="11">
        <f>'[1]BPH Leasing'!$C$10</f>
        <v>268.2504792600001</v>
      </c>
      <c r="D8" s="12">
        <f>'[1]BPH Leasing'!$C$12</f>
        <v>77.28337581000008</v>
      </c>
      <c r="E8" s="12">
        <f>'[1]BPH Leasing'!$C$13</f>
        <v>155.01077625</v>
      </c>
      <c r="F8" s="12">
        <f>'[1]BPH Leasing'!$C$14</f>
        <v>30.426789679999995</v>
      </c>
      <c r="G8" s="12">
        <f>'[1]BPH Leasing'!$C$15</f>
        <v>23.797835229999997</v>
      </c>
      <c r="H8" s="12">
        <f>'[1]BPH Leasing'!$C$16</f>
        <v>100.78615133999999</v>
      </c>
      <c r="I8" s="12">
        <f>'[1]BPH Leasing'!$C$17</f>
        <v>35.95632720000002</v>
      </c>
      <c r="J8" s="11">
        <f>'[1]BPH Leasing'!$C$18</f>
        <v>168.80900682</v>
      </c>
      <c r="K8" s="12">
        <f>'[1]BPH Leasing'!$C$19</f>
        <v>17.900019560000004</v>
      </c>
      <c r="L8" s="12">
        <f>'[1]BPH Leasing'!$C$20</f>
        <v>0</v>
      </c>
      <c r="M8" s="12">
        <f>'[1]BPH Leasing'!$C$21</f>
        <v>10.84904149</v>
      </c>
      <c r="N8" s="12">
        <f>'[1]BPH Leasing'!$C$22</f>
        <v>11.64703778</v>
      </c>
      <c r="O8" s="12">
        <f>'[1]BPH Leasing'!$C$23</f>
        <v>8.930149</v>
      </c>
      <c r="P8" s="12">
        <f>'[1]BPH Leasing'!$C$24</f>
        <v>8.275714529999998</v>
      </c>
      <c r="Q8" s="12">
        <f>'[1]BPH Leasing'!$C$25</f>
        <v>111.20704446</v>
      </c>
      <c r="R8" s="11">
        <f>'[1]BPH Leasing'!$C$26</f>
        <v>10.07013834</v>
      </c>
      <c r="S8" s="12">
        <f>'[1]BPH Leasing'!$C$27</f>
        <v>10.07013834</v>
      </c>
      <c r="T8" s="12">
        <f>'[1]BPH Leasing'!$C$28</f>
        <v>0</v>
      </c>
      <c r="U8" s="11">
        <f>'[1]BPH Leasing'!$C$29</f>
        <v>0</v>
      </c>
      <c r="V8" s="11">
        <f>'[1]BPH Leasing'!$C$30</f>
        <v>2.74393163</v>
      </c>
      <c r="W8" s="11">
        <f>'[1]BPH Leasing'!$C$31</f>
        <v>449.87355605000005</v>
      </c>
      <c r="X8" s="11">
        <f>'[1]BPH Leasing'!$C$33</f>
        <v>18.3</v>
      </c>
      <c r="Y8" s="11">
        <f t="shared" si="0"/>
        <v>468.17355605000006</v>
      </c>
      <c r="AA8" s="6"/>
    </row>
    <row r="9" spans="1:27" s="3" customFormat="1" ht="13.5" thickBot="1">
      <c r="A9" s="10">
        <v>6</v>
      </c>
      <c r="B9" s="10" t="s">
        <v>26</v>
      </c>
      <c r="C9" s="11">
        <f>'[1]BRE Leasing'!$C$10</f>
        <v>333.9586195668941</v>
      </c>
      <c r="D9" s="12">
        <f>'[1]BRE Leasing'!$C$12</f>
        <v>92.75797783624989</v>
      </c>
      <c r="E9" s="12">
        <f>'[1]BRE Leasing'!$C$13</f>
        <v>168.9864219192375</v>
      </c>
      <c r="F9" s="12">
        <f>'[1]BRE Leasing'!$C$14</f>
        <v>0</v>
      </c>
      <c r="G9" s="12">
        <f>'[1]BRE Leasing'!$C$15</f>
        <v>0</v>
      </c>
      <c r="H9" s="12">
        <f>'[1]BRE Leasing'!$C$16</f>
        <v>168.9864219192375</v>
      </c>
      <c r="I9" s="12">
        <f>'[1]BRE Leasing'!$C$17</f>
        <v>72.21421981140669</v>
      </c>
      <c r="J9" s="11">
        <f>'[1]BRE Leasing'!$C$18</f>
        <v>148.40521406784194</v>
      </c>
      <c r="K9" s="12">
        <f>'[1]BRE Leasing'!$C$19</f>
        <v>12.016632467031124</v>
      </c>
      <c r="L9" s="12">
        <f>'[1]BRE Leasing'!$C$20</f>
        <v>0.5401446299043758</v>
      </c>
      <c r="M9" s="12">
        <f>'[1]BRE Leasing'!$C$21</f>
        <v>21.8895461264</v>
      </c>
      <c r="N9" s="12">
        <f>'[1]BRE Leasing'!$C$22</f>
        <v>1.6695328365178685</v>
      </c>
      <c r="O9" s="12">
        <f>'[1]BRE Leasing'!$C$23</f>
        <v>0.34631538873100776</v>
      </c>
      <c r="P9" s="12">
        <f>'[1]BRE Leasing'!$C$24</f>
        <v>3.8829051521067233</v>
      </c>
      <c r="Q9" s="12">
        <f>'[1]BRE Leasing'!$C$25</f>
        <v>108.06013746715084</v>
      </c>
      <c r="R9" s="11">
        <f>'[1]BRE Leasing'!$C$26</f>
        <v>4.5326838097</v>
      </c>
      <c r="S9" s="12">
        <f>'[1]BRE Leasing'!$C$27</f>
        <v>4.5326838097</v>
      </c>
      <c r="T9" s="12">
        <f>'[1]BRE Leasing'!$C$28</f>
        <v>0</v>
      </c>
      <c r="U9" s="11">
        <f>'[1]BRE Leasing'!$C$29</f>
        <v>58.249796</v>
      </c>
      <c r="V9" s="11">
        <f>'[1]BRE Leasing'!$C$30</f>
        <v>4.300001669660156</v>
      </c>
      <c r="W9" s="11">
        <f>'[1]BRE Leasing'!$C$31</f>
        <v>549.4463151140961</v>
      </c>
      <c r="X9" s="11">
        <f>'[1]BRE Leasing'!$C$33</f>
        <v>427.09</v>
      </c>
      <c r="Y9" s="11">
        <f t="shared" si="0"/>
        <v>976.5363151140962</v>
      </c>
      <c r="AA9" s="6"/>
    </row>
    <row r="10" spans="1:27" s="3" customFormat="1" ht="13.5" thickBot="1">
      <c r="A10" s="10">
        <v>7</v>
      </c>
      <c r="B10" s="10" t="s">
        <v>27</v>
      </c>
      <c r="C10" s="11">
        <f>'[1]BZ WBK Leasing'!$C$10</f>
        <v>265.2938318329123</v>
      </c>
      <c r="D10" s="12">
        <f>'[1]BZ WBK Leasing'!$C$12</f>
        <v>70.82362110594539</v>
      </c>
      <c r="E10" s="12">
        <f>'[1]BZ WBK Leasing'!$C$13</f>
        <v>194.4702107269669</v>
      </c>
      <c r="F10" s="12">
        <f>'[1]BZ WBK Leasing'!$C$14</f>
        <v>0</v>
      </c>
      <c r="G10" s="12">
        <f>'[1]BZ WBK Leasing'!$C$15</f>
        <v>0</v>
      </c>
      <c r="H10" s="12">
        <f>'[1]BZ WBK Leasing'!$C$16</f>
        <v>0</v>
      </c>
      <c r="I10" s="12">
        <f>'[1]BZ WBK Leasing'!$C$17</f>
        <v>0</v>
      </c>
      <c r="J10" s="11">
        <f>'[1]BZ WBK Leasing'!$C$18</f>
        <v>154.3765950372866</v>
      </c>
      <c r="K10" s="12">
        <f>'[1]BZ WBK Leasing'!$C$19</f>
        <v>0</v>
      </c>
      <c r="L10" s="12">
        <f>'[1]BZ WBK Leasing'!$C$20</f>
        <v>0</v>
      </c>
      <c r="M10" s="12">
        <f>'[1]BZ WBK Leasing'!$C$21</f>
        <v>0</v>
      </c>
      <c r="N10" s="12">
        <f>'[1]BZ WBK Leasing'!$C$22</f>
        <v>0</v>
      </c>
      <c r="O10" s="12">
        <f>'[1]BZ WBK Leasing'!$C$23</f>
        <v>0</v>
      </c>
      <c r="P10" s="12">
        <f>'[1]BZ WBK Leasing'!$C$24</f>
        <v>0</v>
      </c>
      <c r="Q10" s="12">
        <f>'[1]BZ WBK Leasing'!$C$25</f>
        <v>0</v>
      </c>
      <c r="R10" s="11">
        <f>'[1]BZ WBK Leasing'!$C$26</f>
        <v>4.227281068960231</v>
      </c>
      <c r="S10" s="12">
        <f>'[1]BZ WBK Leasing'!$C$27</f>
        <v>0</v>
      </c>
      <c r="T10" s="12">
        <f>'[1]BZ WBK Leasing'!$C$28</f>
        <v>0</v>
      </c>
      <c r="U10" s="11">
        <f>'[1]BZ WBK Leasing'!$C$29</f>
        <v>1.30836261</v>
      </c>
      <c r="V10" s="11">
        <f>'[1]BZ WBK Leasing'!$C$30</f>
        <v>0</v>
      </c>
      <c r="W10" s="11">
        <f>'[1]BZ WBK Leasing'!$C$31</f>
        <v>425.2060705491591</v>
      </c>
      <c r="X10" s="11">
        <f>'[1]BZ WBK Leasing'!$C$33</f>
        <v>0</v>
      </c>
      <c r="Y10" s="11">
        <f t="shared" si="0"/>
        <v>425.2060705491591</v>
      </c>
      <c r="AA10" s="6"/>
    </row>
    <row r="11" spans="1:27" s="3" customFormat="1" ht="13.5" thickBot="1">
      <c r="A11" s="10">
        <v>8</v>
      </c>
      <c r="B11" s="10" t="s">
        <v>28</v>
      </c>
      <c r="C11" s="11">
        <f>'[1]Caterpillar Financial'!$C$10</f>
        <v>0.6099999999999999</v>
      </c>
      <c r="D11" s="12">
        <f>'[1]Caterpillar Financial'!$C$12</f>
        <v>0.1</v>
      </c>
      <c r="E11" s="12">
        <f>'[1]Caterpillar Financial'!$C$13</f>
        <v>0.51</v>
      </c>
      <c r="F11" s="12">
        <f>'[1]Caterpillar Financial'!$C$14</f>
        <v>0</v>
      </c>
      <c r="G11" s="12">
        <f>'[1]Caterpillar Financial'!$C$15</f>
        <v>0.08</v>
      </c>
      <c r="H11" s="12">
        <f>'[1]Caterpillar Financial'!$C$16</f>
        <v>0.43</v>
      </c>
      <c r="I11" s="12">
        <f>'[1]Caterpillar Financial'!$C$17</f>
        <v>0</v>
      </c>
      <c r="J11" s="11">
        <f>'[1]Caterpillar Financial'!$C$18</f>
        <v>83.91000000000001</v>
      </c>
      <c r="K11" s="12">
        <f>'[1]Caterpillar Financial'!$C$19</f>
        <v>78.76</v>
      </c>
      <c r="L11" s="12">
        <f>'[1]Caterpillar Financial'!$C$20</f>
        <v>0.15</v>
      </c>
      <c r="M11" s="12">
        <f>'[1]Caterpillar Financial'!$C$21</f>
        <v>0</v>
      </c>
      <c r="N11" s="12">
        <f>'[1]Caterpillar Financial'!$C$22</f>
        <v>0</v>
      </c>
      <c r="O11" s="12">
        <f>'[1]Caterpillar Financial'!$C$23</f>
        <v>0</v>
      </c>
      <c r="P11" s="12">
        <f>'[1]Caterpillar Financial'!$C$24</f>
        <v>4.45</v>
      </c>
      <c r="Q11" s="12">
        <f>'[1]Caterpillar Financial'!$C$25</f>
        <v>0.55</v>
      </c>
      <c r="R11" s="11">
        <f>'[1]Caterpillar Financial'!$C$26</f>
        <v>0</v>
      </c>
      <c r="S11" s="12">
        <f>'[1]Caterpillar Financial'!$C$27</f>
        <v>0</v>
      </c>
      <c r="T11" s="12">
        <f>'[1]Caterpillar Financial'!$C$28</f>
        <v>0</v>
      </c>
      <c r="U11" s="11">
        <f>'[1]Caterpillar Financial'!$C$29</f>
        <v>0</v>
      </c>
      <c r="V11" s="11">
        <f>'[1]Caterpillar Financial'!$C$30</f>
        <v>0</v>
      </c>
      <c r="W11" s="11">
        <f>'[1]Caterpillar Financial'!$C$31</f>
        <v>84.52000000000001</v>
      </c>
      <c r="X11" s="11">
        <f>'[1]Caterpillar Financial'!$C$33</f>
        <v>0</v>
      </c>
      <c r="Y11" s="11">
        <f t="shared" si="0"/>
        <v>84.52000000000001</v>
      </c>
      <c r="AA11" s="6"/>
    </row>
    <row r="12" spans="1:27" s="3" customFormat="1" ht="13.5" thickBot="1">
      <c r="A12" s="10">
        <v>9</v>
      </c>
      <c r="B12" s="10" t="s">
        <v>29</v>
      </c>
      <c r="C12" s="11">
        <f>'[1]DaimlerChrysler Services'!$C$10</f>
        <v>123.25899999999999</v>
      </c>
      <c r="D12" s="12">
        <f>'[1]DaimlerChrysler Services'!$C$12</f>
        <v>30.043</v>
      </c>
      <c r="E12" s="12">
        <f>'[1]DaimlerChrysler Services'!$C$13</f>
        <v>86.877</v>
      </c>
      <c r="F12" s="12">
        <f>'[1]DaimlerChrysler Services'!$C$14</f>
        <v>12.613</v>
      </c>
      <c r="G12" s="12">
        <f>'[1]DaimlerChrysler Services'!$C$15</f>
        <v>31.74</v>
      </c>
      <c r="H12" s="12">
        <f>'[1]DaimlerChrysler Services'!$C$16</f>
        <v>42.524</v>
      </c>
      <c r="I12" s="12">
        <f>'[1]DaimlerChrysler Services'!$C$17</f>
        <v>6.339</v>
      </c>
      <c r="J12" s="11">
        <f>'[1]DaimlerChrysler Services'!$C$18</f>
        <v>0.143</v>
      </c>
      <c r="K12" s="12">
        <f>'[1]DaimlerChrysler Services'!$C$19</f>
        <v>0</v>
      </c>
      <c r="L12" s="12">
        <f>'[1]DaimlerChrysler Services'!$C$20</f>
        <v>0</v>
      </c>
      <c r="M12" s="12">
        <f>'[1]DaimlerChrysler Services'!$C$21</f>
        <v>0</v>
      </c>
      <c r="N12" s="12">
        <f>'[1]DaimlerChrysler Services'!$C$22</f>
        <v>0</v>
      </c>
      <c r="O12" s="12">
        <f>'[1]DaimlerChrysler Services'!$C$23</f>
        <v>0</v>
      </c>
      <c r="P12" s="12">
        <f>'[1]DaimlerChrysler Services'!$C$24</f>
        <v>0</v>
      </c>
      <c r="Q12" s="12">
        <f>'[1]DaimlerChrysler Services'!$C$25</f>
        <v>0.143</v>
      </c>
      <c r="R12" s="11">
        <f>'[1]DaimlerChrysler Services'!$C$26</f>
        <v>0.097</v>
      </c>
      <c r="S12" s="12">
        <f>'[1]DaimlerChrysler Services'!$C$27</f>
        <v>0.097</v>
      </c>
      <c r="T12" s="12">
        <f>'[1]DaimlerChrysler Services'!$C$28</f>
        <v>0</v>
      </c>
      <c r="U12" s="11">
        <f>'[1]DaimlerChrysler Services'!$C$29</f>
        <v>0</v>
      </c>
      <c r="V12" s="11">
        <f>'[1]DaimlerChrysler Services'!$C$30</f>
        <v>0.093</v>
      </c>
      <c r="W12" s="11">
        <f>'[1]DaimlerChrysler Services'!$C$31</f>
        <v>123.59199999999998</v>
      </c>
      <c r="X12" s="11">
        <f>'[1]DaimlerChrysler Services'!$C$33</f>
        <v>0</v>
      </c>
      <c r="Y12" s="11">
        <f t="shared" si="0"/>
        <v>123.59199999999998</v>
      </c>
      <c r="AA12" s="6"/>
    </row>
    <row r="13" spans="1:27" s="3" customFormat="1" ht="13.5" thickBot="1">
      <c r="A13" s="10">
        <v>10</v>
      </c>
      <c r="B13" s="10" t="s">
        <v>30</v>
      </c>
      <c r="C13" s="11">
        <f>'[1]Deutsche Leasing'!$C$10</f>
        <v>32.97</v>
      </c>
      <c r="D13" s="12">
        <f>'[1]Deutsche Leasing'!$C$12</f>
        <v>2.52</v>
      </c>
      <c r="E13" s="12">
        <f>'[1]Deutsche Leasing'!$C$13</f>
        <v>30.45</v>
      </c>
      <c r="F13" s="12">
        <f>'[1]Deutsche Leasing'!$C$14</f>
        <v>0</v>
      </c>
      <c r="G13" s="12">
        <f>'[1]Deutsche Leasing'!$C$15</f>
        <v>0</v>
      </c>
      <c r="H13" s="12">
        <f>'[1]Deutsche Leasing'!$C$16</f>
        <v>0</v>
      </c>
      <c r="I13" s="12">
        <f>'[1]Deutsche Leasing'!$C$17</f>
        <v>0</v>
      </c>
      <c r="J13" s="11">
        <f>'[1]Deutsche Leasing'!$C$18</f>
        <v>127.1</v>
      </c>
      <c r="K13" s="12">
        <f>'[1]Deutsche Leasing'!$C$19</f>
        <v>0</v>
      </c>
      <c r="L13" s="12">
        <f>'[1]Deutsche Leasing'!$C$20</f>
        <v>0</v>
      </c>
      <c r="M13" s="12">
        <f>'[1]Deutsche Leasing'!$C$21</f>
        <v>0</v>
      </c>
      <c r="N13" s="12">
        <f>'[1]Deutsche Leasing'!$C$22</f>
        <v>0</v>
      </c>
      <c r="O13" s="12">
        <f>'[1]Deutsche Leasing'!$C$23</f>
        <v>0</v>
      </c>
      <c r="P13" s="12">
        <f>'[1]Deutsche Leasing'!$C$24</f>
        <v>0</v>
      </c>
      <c r="Q13" s="12">
        <f>'[1]Deutsche Leasing'!$C$25</f>
        <v>0</v>
      </c>
      <c r="R13" s="11">
        <f>'[1]Deutsche Leasing'!$C$26</f>
        <v>0.047</v>
      </c>
      <c r="S13" s="12">
        <f>'[1]Deutsche Leasing'!$C$27</f>
        <v>0</v>
      </c>
      <c r="T13" s="12">
        <f>'[1]Deutsche Leasing'!$C$28</f>
        <v>0</v>
      </c>
      <c r="U13" s="11">
        <f>'[1]Deutsche Leasing'!$C$29</f>
        <v>98.24</v>
      </c>
      <c r="V13" s="11">
        <f>'[1]Deutsche Leasing'!$C$30</f>
        <v>0</v>
      </c>
      <c r="W13" s="11">
        <f>'[1]Deutsche Leasing'!$C$31</f>
        <v>258.35699999999997</v>
      </c>
      <c r="X13" s="11">
        <f>'[1]Deutsche Leasing'!$C$33</f>
        <v>0</v>
      </c>
      <c r="Y13" s="11">
        <f t="shared" si="0"/>
        <v>258.35699999999997</v>
      </c>
      <c r="AA13" s="6"/>
    </row>
    <row r="14" spans="1:27" s="3" customFormat="1" ht="13.5" thickBot="1">
      <c r="A14" s="10">
        <v>11</v>
      </c>
      <c r="B14" s="10" t="s">
        <v>31</v>
      </c>
      <c r="C14" s="11">
        <f>'[1]EFL'!$C$10</f>
        <v>843.27</v>
      </c>
      <c r="D14" s="12">
        <f>'[1]EFL'!$C$12</f>
        <v>296.15</v>
      </c>
      <c r="E14" s="12">
        <f>'[1]EFL'!$C$13</f>
        <v>545.35</v>
      </c>
      <c r="F14" s="12">
        <f>'[1]EFL'!$C$14</f>
        <v>167.6</v>
      </c>
      <c r="G14" s="12">
        <f>'[1]EFL'!$C$15</f>
        <v>200.48</v>
      </c>
      <c r="H14" s="12">
        <f>'[1]EFL'!$C$16</f>
        <v>177.27</v>
      </c>
      <c r="I14" s="12">
        <f>'[1]EFL'!$C$17</f>
        <v>1.77</v>
      </c>
      <c r="J14" s="11">
        <f>'[1]EFL'!$C$18</f>
        <v>160.32</v>
      </c>
      <c r="K14" s="12">
        <f>'[1]EFL'!$C$19</f>
        <v>24.5</v>
      </c>
      <c r="L14" s="12">
        <f>'[1]EFL'!$C$20</f>
        <v>1.94</v>
      </c>
      <c r="M14" s="12">
        <f>'[1]EFL'!$C$21</f>
        <v>3.04</v>
      </c>
      <c r="N14" s="12">
        <f>'[1]EFL'!$C$22</f>
        <v>14.23</v>
      </c>
      <c r="O14" s="12">
        <f>'[1]EFL'!$C$23</f>
        <v>11.79</v>
      </c>
      <c r="P14" s="12">
        <f>'[1]EFL'!$C$24</f>
        <v>10.72</v>
      </c>
      <c r="Q14" s="12">
        <f>'[1]EFL'!$C$25</f>
        <v>94.1</v>
      </c>
      <c r="R14" s="11">
        <f>'[1]EFL'!$C$26</f>
        <v>23.650000000000002</v>
      </c>
      <c r="S14" s="12">
        <f>'[1]EFL'!$C$27</f>
        <v>19.1</v>
      </c>
      <c r="T14" s="12">
        <f>'[1]EFL'!$C$28</f>
        <v>4.55</v>
      </c>
      <c r="U14" s="11">
        <f>'[1]EFL'!$C$29</f>
        <v>0</v>
      </c>
      <c r="V14" s="11">
        <f>'[1]EFL'!$C$30</f>
        <v>0</v>
      </c>
      <c r="W14" s="11">
        <f>'[1]EFL'!$C$31</f>
        <v>1027.24</v>
      </c>
      <c r="X14" s="11">
        <f>'[1]EFL'!$C$33</f>
        <v>0</v>
      </c>
      <c r="Y14" s="11">
        <f t="shared" si="0"/>
        <v>1027.24</v>
      </c>
      <c r="AA14" s="6"/>
    </row>
    <row r="15" spans="1:27" s="3" customFormat="1" ht="13.5" thickBot="1">
      <c r="A15" s="10">
        <v>12</v>
      </c>
      <c r="B15" s="13" t="s">
        <v>32</v>
      </c>
      <c r="C15" s="11">
        <f>'[1]Fidis Leasing'!$C$10</f>
        <v>30.53</v>
      </c>
      <c r="D15" s="12">
        <f>'[1]Fidis Leasing'!$C$12</f>
        <v>0</v>
      </c>
      <c r="E15" s="12">
        <f>'[1]Fidis Leasing'!$C$13</f>
        <v>0</v>
      </c>
      <c r="F15" s="12">
        <f>'[1]Fidis Leasing'!$C$14</f>
        <v>0</v>
      </c>
      <c r="G15" s="12">
        <f>'[1]Fidis Leasing'!$C$15</f>
        <v>0</v>
      </c>
      <c r="H15" s="12">
        <f>'[1]Fidis Leasing'!$C$16</f>
        <v>0</v>
      </c>
      <c r="I15" s="12">
        <f>'[1]Fidis Leasing'!$C$17</f>
        <v>0</v>
      </c>
      <c r="J15" s="11">
        <f>'[1]Fidis Leasing'!$C$18</f>
        <v>0</v>
      </c>
      <c r="K15" s="12">
        <f>'[1]Fidis Leasing'!$C$19</f>
        <v>0</v>
      </c>
      <c r="L15" s="12">
        <f>'[1]Fidis Leasing'!$C$20</f>
        <v>0</v>
      </c>
      <c r="M15" s="12">
        <f>'[1]Fidis Leasing'!$C$21</f>
        <v>0</v>
      </c>
      <c r="N15" s="12">
        <f>'[1]Fidis Leasing'!$C$22</f>
        <v>0</v>
      </c>
      <c r="O15" s="12">
        <f>'[1]Fidis Leasing'!$C$23</f>
        <v>0</v>
      </c>
      <c r="P15" s="12">
        <f>'[1]Fidis Leasing'!$C$24</f>
        <v>0</v>
      </c>
      <c r="Q15" s="12">
        <f>'[1]Fidis Leasing'!$C$25</f>
        <v>0</v>
      </c>
      <c r="R15" s="11">
        <f>'[1]Fidis Leasing'!$C$26</f>
        <v>0</v>
      </c>
      <c r="S15" s="12">
        <f>'[1]Fidis Leasing'!$C$27</f>
        <v>0</v>
      </c>
      <c r="T15" s="12">
        <f>'[1]Fidis Leasing'!$C$28</f>
        <v>0</v>
      </c>
      <c r="U15" s="11">
        <f>'[1]Fidis Leasing'!$C$29</f>
        <v>0</v>
      </c>
      <c r="V15" s="11">
        <f>'[1]Fidis Leasing'!$C$30</f>
        <v>0</v>
      </c>
      <c r="W15" s="11">
        <f>'[1]Fidis Leasing'!$C$31</f>
        <v>30.53</v>
      </c>
      <c r="X15" s="11">
        <f>'[1]Fidis Leasing'!$C$33</f>
        <v>0</v>
      </c>
      <c r="Y15" s="11">
        <f t="shared" si="0"/>
        <v>30.53</v>
      </c>
      <c r="AA15" s="6"/>
    </row>
    <row r="16" spans="1:27" s="3" customFormat="1" ht="13.5" thickBot="1">
      <c r="A16" s="10">
        <v>13</v>
      </c>
      <c r="B16" s="10" t="s">
        <v>33</v>
      </c>
      <c r="C16" s="11">
        <f>'[1]Fortis Lease'!$C$10</f>
        <v>103.249</v>
      </c>
      <c r="D16" s="12">
        <f>'[1]Fortis Lease'!$C$12</f>
        <v>11.031</v>
      </c>
      <c r="E16" s="12">
        <f>'[1]Fortis Lease'!$C$13</f>
        <v>74.535</v>
      </c>
      <c r="F16" s="12">
        <f>'[1]Fortis Lease'!$C$14</f>
        <v>0</v>
      </c>
      <c r="G16" s="12">
        <f>'[1]Fortis Lease'!$C$15</f>
        <v>0</v>
      </c>
      <c r="H16" s="12">
        <f>'[1]Fortis Lease'!$C$16</f>
        <v>0</v>
      </c>
      <c r="I16" s="12">
        <f>'[1]Fortis Lease'!$C$17</f>
        <v>17.683</v>
      </c>
      <c r="J16" s="11">
        <f>'[1]Fortis Lease'!$C$18</f>
        <v>71.741</v>
      </c>
      <c r="K16" s="12">
        <f>'[1]Fortis Lease'!$C$19</f>
        <v>1.831</v>
      </c>
      <c r="L16" s="12">
        <f>'[1]Fortis Lease'!$C$20</f>
        <v>0</v>
      </c>
      <c r="M16" s="12">
        <f>'[1]Fortis Lease'!$C$21</f>
        <v>12.941</v>
      </c>
      <c r="N16" s="12">
        <f>'[1]Fortis Lease'!$C$22</f>
        <v>0.169</v>
      </c>
      <c r="O16" s="12">
        <f>'[1]Fortis Lease'!$C$23</f>
        <v>0</v>
      </c>
      <c r="P16" s="12">
        <f>'[1]Fortis Lease'!$C$24</f>
        <v>4.451</v>
      </c>
      <c r="Q16" s="12">
        <f>'[1]Fortis Lease'!$C$25</f>
        <v>52.348</v>
      </c>
      <c r="R16" s="11">
        <f>'[1]Fortis Lease'!$C$26</f>
        <v>12.837</v>
      </c>
      <c r="S16" s="12">
        <f>'[1]Fortis Lease'!$C$27</f>
        <v>12.837</v>
      </c>
      <c r="T16" s="12">
        <f>'[1]Fortis Lease'!$C$28</f>
        <v>0</v>
      </c>
      <c r="U16" s="11">
        <f>'[1]Fortis Lease'!$C$29</f>
        <v>1.599</v>
      </c>
      <c r="V16" s="11">
        <f>'[1]Fortis Lease'!$C$30</f>
        <v>5.029</v>
      </c>
      <c r="W16" s="11">
        <f>'[1]Fortis Lease'!$C$31</f>
        <v>194.45499999999998</v>
      </c>
      <c r="X16" s="11">
        <f>'[1]Fortis Lease'!$C$33</f>
        <v>14.218</v>
      </c>
      <c r="Y16" s="11">
        <f t="shared" si="0"/>
        <v>208.67299999999997</v>
      </c>
      <c r="AA16" s="6"/>
    </row>
    <row r="17" spans="1:27" s="3" customFormat="1" ht="13.5" thickBot="1">
      <c r="A17" s="10">
        <v>14</v>
      </c>
      <c r="B17" s="10" t="s">
        <v>34</v>
      </c>
      <c r="C17" s="11">
        <f>'[1]Futura Leasing'!$C$10</f>
        <v>129.95011659000005</v>
      </c>
      <c r="D17" s="12">
        <f>'[1]Futura Leasing'!$C$12</f>
        <v>80.39596858000002</v>
      </c>
      <c r="E17" s="12">
        <f>'[1]Futura Leasing'!$C$13</f>
        <v>49.554148010000006</v>
      </c>
      <c r="F17" s="12">
        <f>'[1]Futura Leasing'!$C$14</f>
        <v>30.061491850000003</v>
      </c>
      <c r="G17" s="12">
        <f>'[1]Futura Leasing'!$C$15</f>
        <v>10.50725306</v>
      </c>
      <c r="H17" s="12">
        <f>'[1]Futura Leasing'!$C$16</f>
        <v>8.9854031</v>
      </c>
      <c r="I17" s="12">
        <f>'[1]Futura Leasing'!$C$17</f>
        <v>0</v>
      </c>
      <c r="J17" s="11">
        <f>'[1]Futura Leasing'!$C$18</f>
        <v>0</v>
      </c>
      <c r="K17" s="12">
        <f>'[1]Futura Leasing'!$C$19</f>
        <v>0</v>
      </c>
      <c r="L17" s="12">
        <f>'[1]Futura Leasing'!$C$20</f>
        <v>0</v>
      </c>
      <c r="M17" s="12">
        <f>'[1]Futura Leasing'!$C$21</f>
        <v>0</v>
      </c>
      <c r="N17" s="12">
        <f>'[1]Futura Leasing'!$C$22</f>
        <v>0</v>
      </c>
      <c r="O17" s="12">
        <f>'[1]Futura Leasing'!$C$23</f>
        <v>0</v>
      </c>
      <c r="P17" s="12">
        <f>'[1]Futura Leasing'!$C$24</f>
        <v>0</v>
      </c>
      <c r="Q17" s="12">
        <f>'[1]Futura Leasing'!$C$25</f>
        <v>0</v>
      </c>
      <c r="R17" s="11">
        <f>'[1]Futura Leasing'!$C$26</f>
        <v>0</v>
      </c>
      <c r="S17" s="12">
        <f>'[1]Futura Leasing'!$C$27</f>
        <v>0</v>
      </c>
      <c r="T17" s="12">
        <f>'[1]Futura Leasing'!$C$28</f>
        <v>0</v>
      </c>
      <c r="U17" s="11">
        <f>'[1]Futura Leasing'!$C$29</f>
        <v>0</v>
      </c>
      <c r="V17" s="11">
        <f>'[1]Futura Leasing'!$C$30</f>
        <v>0</v>
      </c>
      <c r="W17" s="11">
        <f>'[1]Futura Leasing'!$C$31</f>
        <v>129.95011659000005</v>
      </c>
      <c r="X17" s="11">
        <f>'[1]Futura Leasing'!$C$33</f>
        <v>0</v>
      </c>
      <c r="Y17" s="11">
        <f t="shared" si="0"/>
        <v>129.95011659000005</v>
      </c>
      <c r="AA17" s="6"/>
    </row>
    <row r="18" spans="1:27" s="3" customFormat="1" ht="13.5" thickBot="1">
      <c r="A18" s="10">
        <v>15</v>
      </c>
      <c r="B18" s="10" t="s">
        <v>35</v>
      </c>
      <c r="C18" s="11">
        <f>'[1]Handlowy Leasing'!$C$10</f>
        <v>92.56</v>
      </c>
      <c r="D18" s="12">
        <f>'[1]Handlowy Leasing'!$C$12</f>
        <v>0</v>
      </c>
      <c r="E18" s="12">
        <f>'[1]Handlowy Leasing'!$C$13</f>
        <v>0</v>
      </c>
      <c r="F18" s="12">
        <f>'[1]Handlowy Leasing'!$C$14</f>
        <v>0</v>
      </c>
      <c r="G18" s="12">
        <f>'[1]Handlowy Leasing'!$C$15</f>
        <v>0</v>
      </c>
      <c r="H18" s="12">
        <f>'[1]Handlowy Leasing'!$C$16</f>
        <v>0</v>
      </c>
      <c r="I18" s="12">
        <f>'[1]Handlowy Leasing'!$C$17</f>
        <v>92.56</v>
      </c>
      <c r="J18" s="11">
        <f>'[1]Handlowy Leasing'!$C$18</f>
        <v>33.007</v>
      </c>
      <c r="K18" s="12">
        <f>'[1]Handlowy Leasing'!$C$19</f>
        <v>0</v>
      </c>
      <c r="L18" s="12">
        <f>'[1]Handlowy Leasing'!$C$20</f>
        <v>0</v>
      </c>
      <c r="M18" s="12">
        <f>'[1]Handlowy Leasing'!$C$21</f>
        <v>1.818</v>
      </c>
      <c r="N18" s="12">
        <f>'[1]Handlowy Leasing'!$C$22</f>
        <v>0</v>
      </c>
      <c r="O18" s="12">
        <f>'[1]Handlowy Leasing'!$C$23</f>
        <v>1.853</v>
      </c>
      <c r="P18" s="12">
        <f>'[1]Handlowy Leasing'!$C$24</f>
        <v>0</v>
      </c>
      <c r="Q18" s="12">
        <f>'[1]Handlowy Leasing'!$C$25</f>
        <v>29.336</v>
      </c>
      <c r="R18" s="11">
        <f>'[1]Handlowy Leasing'!$C$26</f>
        <v>0.379</v>
      </c>
      <c r="S18" s="12">
        <f>'[1]Handlowy Leasing'!$C$27</f>
        <v>0.379</v>
      </c>
      <c r="T18" s="12">
        <f>'[1]Handlowy Leasing'!$C$28</f>
        <v>0</v>
      </c>
      <c r="U18" s="11">
        <f>'[1]Handlowy Leasing'!$C$29</f>
        <v>0</v>
      </c>
      <c r="V18" s="11">
        <f>'[1]Handlowy Leasing'!$C$30</f>
        <v>0</v>
      </c>
      <c r="W18" s="11">
        <f>'[1]Handlowy Leasing'!$C$31</f>
        <v>125.94600000000001</v>
      </c>
      <c r="X18" s="11">
        <f>'[1]Handlowy Leasing'!$C$33</f>
        <v>0</v>
      </c>
      <c r="Y18" s="11">
        <f t="shared" si="0"/>
        <v>125.94600000000001</v>
      </c>
      <c r="AA18" s="6"/>
    </row>
    <row r="19" spans="1:27" s="3" customFormat="1" ht="13.5" thickBot="1">
      <c r="A19" s="10">
        <v>16</v>
      </c>
      <c r="B19" s="10" t="s">
        <v>36</v>
      </c>
      <c r="C19" s="11">
        <f>'[1]IKB Leasing'!$C$10</f>
        <v>1.0845256</v>
      </c>
      <c r="D19" s="12">
        <f>'[1]IKB Leasing'!$C$12</f>
        <v>0.797774</v>
      </c>
      <c r="E19" s="12">
        <f>'[1]IKB Leasing'!$C$13</f>
        <v>0.2867516</v>
      </c>
      <c r="F19" s="12">
        <f>'[1]IKB Leasing'!$C$14</f>
        <v>0</v>
      </c>
      <c r="G19" s="12">
        <f>'[1]IKB Leasing'!$C$15</f>
        <v>0.1765701</v>
      </c>
      <c r="H19" s="12">
        <f>'[1]IKB Leasing'!$C$16</f>
        <v>0.1101815</v>
      </c>
      <c r="I19" s="12">
        <f>'[1]IKB Leasing'!$C$17</f>
        <v>0</v>
      </c>
      <c r="J19" s="11">
        <f>'[1]IKB Leasing'!$C$18</f>
        <v>87.17099966</v>
      </c>
      <c r="K19" s="12">
        <f>'[1]IKB Leasing'!$C$19</f>
        <v>0</v>
      </c>
      <c r="L19" s="12">
        <f>'[1]IKB Leasing'!$C$20</f>
        <v>0</v>
      </c>
      <c r="M19" s="12">
        <f>'[1]IKB Leasing'!$C$21</f>
        <v>24.37619786</v>
      </c>
      <c r="N19" s="12">
        <f>'[1]IKB Leasing'!$C$22</f>
        <v>0</v>
      </c>
      <c r="O19" s="12">
        <f>'[1]IKB Leasing'!$C$23</f>
        <v>0</v>
      </c>
      <c r="P19" s="12">
        <f>'[1]IKB Leasing'!$C$24</f>
        <v>19.43495991</v>
      </c>
      <c r="Q19" s="12">
        <f>'[1]IKB Leasing'!$C$25</f>
        <v>43.35984189</v>
      </c>
      <c r="R19" s="11">
        <f>'[1]IKB Leasing'!$C$26</f>
        <v>0</v>
      </c>
      <c r="S19" s="12">
        <f>'[1]IKB Leasing'!$C$27</f>
        <v>0</v>
      </c>
      <c r="T19" s="12">
        <f>'[1]IKB Leasing'!$C$28</f>
        <v>0</v>
      </c>
      <c r="U19" s="11">
        <f>'[1]IKB Leasing'!$C$29</f>
        <v>0</v>
      </c>
      <c r="V19" s="11">
        <f>'[1]IKB Leasing'!$C$30</f>
        <v>0</v>
      </c>
      <c r="W19" s="11">
        <f>'[1]IKB Leasing'!$C$31</f>
        <v>88.25552526000001</v>
      </c>
      <c r="X19" s="11">
        <f>'[1]IKB Leasing'!$C$33</f>
        <v>0</v>
      </c>
      <c r="Y19" s="11">
        <f t="shared" si="0"/>
        <v>88.25552526000001</v>
      </c>
      <c r="AA19" s="6"/>
    </row>
    <row r="20" spans="1:27" s="3" customFormat="1" ht="13.5" thickBot="1">
      <c r="A20" s="10">
        <v>17</v>
      </c>
      <c r="B20" s="10" t="s">
        <v>37</v>
      </c>
      <c r="C20" s="11">
        <f>'[1]ING Lease'!$C$10</f>
        <v>21.276999999999997</v>
      </c>
      <c r="D20" s="12">
        <f>'[1]ING Lease'!$C$12</f>
        <v>2.037</v>
      </c>
      <c r="E20" s="12">
        <f>'[1]ING Lease'!$C$13</f>
        <v>19.24</v>
      </c>
      <c r="F20" s="12">
        <f>'[1]ING Lease'!$C$14</f>
        <v>0</v>
      </c>
      <c r="G20" s="12">
        <f>'[1]ING Lease'!$C$15</f>
        <v>19.24</v>
      </c>
      <c r="H20" s="12">
        <f>'[1]ING Lease'!$C$16</f>
        <v>0</v>
      </c>
      <c r="I20" s="12">
        <f>'[1]ING Lease'!$C$17</f>
        <v>0</v>
      </c>
      <c r="J20" s="11">
        <f>'[1]ING Lease'!$C$18</f>
        <v>55.074999999999996</v>
      </c>
      <c r="K20" s="12">
        <f>'[1]ING Lease'!$C$19</f>
        <v>0</v>
      </c>
      <c r="L20" s="12">
        <f>'[1]ING Lease'!$C$20</f>
        <v>0</v>
      </c>
      <c r="M20" s="12">
        <f>'[1]ING Lease'!$C$21</f>
        <v>14.898</v>
      </c>
      <c r="N20" s="12">
        <f>'[1]ING Lease'!$C$22</f>
        <v>0</v>
      </c>
      <c r="O20" s="12">
        <f>'[1]ING Lease'!$C$23</f>
        <v>0</v>
      </c>
      <c r="P20" s="12">
        <f>'[1]ING Lease'!$C$24</f>
        <v>0.392</v>
      </c>
      <c r="Q20" s="12">
        <f>'[1]ING Lease'!$C$25</f>
        <v>39.785</v>
      </c>
      <c r="R20" s="11">
        <f>'[1]ING Lease'!$C$26</f>
        <v>0.255</v>
      </c>
      <c r="S20" s="12">
        <f>'[1]ING Lease'!$C$27</f>
        <v>0.255</v>
      </c>
      <c r="T20" s="12">
        <f>'[1]ING Lease'!$C$28</f>
        <v>0</v>
      </c>
      <c r="U20" s="11">
        <f>'[1]ING Lease'!$C$29</f>
        <v>61.668</v>
      </c>
      <c r="V20" s="11">
        <f>'[1]ING Lease'!$C$30</f>
        <v>0.793</v>
      </c>
      <c r="W20" s="11">
        <f>'[1]ING Lease'!$C$31</f>
        <v>139.06799999999998</v>
      </c>
      <c r="X20" s="11">
        <f>'[1]ING Lease'!$C$33</f>
        <v>264.371</v>
      </c>
      <c r="Y20" s="11">
        <f t="shared" si="0"/>
        <v>403.43899999999996</v>
      </c>
      <c r="AA20" s="6"/>
    </row>
    <row r="21" spans="1:27" s="3" customFormat="1" ht="13.5" thickBot="1">
      <c r="A21" s="10">
        <v>18</v>
      </c>
      <c r="B21" s="10" t="s">
        <v>38</v>
      </c>
      <c r="C21" s="11">
        <f>'[1]Kopex Leasing'!$C$10</f>
        <v>1.07</v>
      </c>
      <c r="D21" s="12">
        <f>'[1]Kopex Leasing'!$C$12</f>
        <v>0.7927</v>
      </c>
      <c r="E21" s="12">
        <f>'[1]Kopex Leasing'!$C$13</f>
        <v>0.22</v>
      </c>
      <c r="F21" s="12">
        <f>'[1]Kopex Leasing'!$C$14</f>
        <v>0</v>
      </c>
      <c r="G21" s="12">
        <f>'[1]Kopex Leasing'!$C$15</f>
        <v>0.0559</v>
      </c>
      <c r="H21" s="12">
        <f>'[1]Kopex Leasing'!$C$16</f>
        <v>0</v>
      </c>
      <c r="I21" s="12">
        <f>'[1]Kopex Leasing'!$C$17</f>
        <v>0</v>
      </c>
      <c r="J21" s="11">
        <f>'[1]Kopex Leasing'!$C$18</f>
        <v>0.44639999999999996</v>
      </c>
      <c r="K21" s="12">
        <f>'[1]Kopex Leasing'!$C$19</f>
        <v>0.11</v>
      </c>
      <c r="L21" s="12">
        <f>'[1]Kopex Leasing'!$C$20</f>
        <v>0</v>
      </c>
      <c r="M21" s="12">
        <f>'[1]Kopex Leasing'!$C$21</f>
        <v>0.011</v>
      </c>
      <c r="N21" s="12">
        <f>'[1]Kopex Leasing'!$C$22</f>
        <v>0</v>
      </c>
      <c r="O21" s="12">
        <f>'[1]Kopex Leasing'!$C$23</f>
        <v>0</v>
      </c>
      <c r="P21" s="12">
        <f>'[1]Kopex Leasing'!$C$24</f>
        <v>0.0565</v>
      </c>
      <c r="Q21" s="12">
        <f>'[1]Kopex Leasing'!$C$25</f>
        <v>0.2689</v>
      </c>
      <c r="R21" s="11">
        <f>'[1]Kopex Leasing'!$C$26</f>
        <v>0.0645</v>
      </c>
      <c r="S21" s="12">
        <f>'[1]Kopex Leasing'!$C$27</f>
        <v>0.0645</v>
      </c>
      <c r="T21" s="12">
        <f>'[1]Kopex Leasing'!$C$28</f>
        <v>0</v>
      </c>
      <c r="U21" s="11">
        <f>'[1]Kopex Leasing'!$C$29</f>
        <v>0</v>
      </c>
      <c r="V21" s="11">
        <f>'[1]Kopex Leasing'!$C$30</f>
        <v>0.0066</v>
      </c>
      <c r="W21" s="11">
        <f>'[1]Kopex Leasing'!$C$31</f>
        <v>1.5875</v>
      </c>
      <c r="X21" s="11">
        <f>'[1]Kopex Leasing'!$C$33</f>
        <v>0</v>
      </c>
      <c r="Y21" s="11">
        <f t="shared" si="0"/>
        <v>1.5875</v>
      </c>
      <c r="AA21" s="6"/>
    </row>
    <row r="22" spans="1:27" s="3" customFormat="1" ht="13.5" thickBot="1">
      <c r="A22" s="10">
        <v>19</v>
      </c>
      <c r="B22" s="10" t="s">
        <v>39</v>
      </c>
      <c r="C22" s="11">
        <f>'[1]Kredyt Lease'!$C$10</f>
        <v>14.35</v>
      </c>
      <c r="D22" s="12">
        <f>'[1]Kredyt Lease'!$C$12</f>
        <v>3.07</v>
      </c>
      <c r="E22" s="12">
        <f>'[1]Kredyt Lease'!$C$13+'[1]Kredyt Lease'!$C$14+'[1]Kredyt Lease'!$C$15</f>
        <v>10.43</v>
      </c>
      <c r="F22" s="12">
        <f>'[1]Kredyt Lease'!$C$13</f>
        <v>6.28</v>
      </c>
      <c r="G22" s="12">
        <f>'[1]Kredyt Lease'!$C$14</f>
        <v>0</v>
      </c>
      <c r="H22" s="12">
        <f>'[1]Kredyt Lease'!$C$15</f>
        <v>4.15</v>
      </c>
      <c r="I22" s="12">
        <f>'[1]Kredyt Lease'!$C$16</f>
        <v>0.85</v>
      </c>
      <c r="J22" s="11">
        <f>'[1]Kredyt Lease'!$C$17</f>
        <v>1.2</v>
      </c>
      <c r="K22" s="12">
        <f>'[1]Kredyt Lease'!$C$19</f>
        <v>0</v>
      </c>
      <c r="L22" s="12">
        <f>'[1]Kredyt Lease'!$C$19</f>
        <v>0</v>
      </c>
      <c r="M22" s="12">
        <f>'[1]Kredyt Lease'!$C$20</f>
        <v>0</v>
      </c>
      <c r="N22" s="12">
        <f>'[1]Kredyt Lease'!$C$21</f>
        <v>0.16</v>
      </c>
      <c r="O22" s="12">
        <f>'[1]Kredyt Lease'!$C$22</f>
        <v>0</v>
      </c>
      <c r="P22" s="12">
        <f>'[1]Kredyt Lease'!$C$23</f>
        <v>0</v>
      </c>
      <c r="Q22" s="12">
        <f>'[1]Kredyt Lease'!$C$24</f>
        <v>1.04</v>
      </c>
      <c r="R22" s="11">
        <f>'[1]Kredyt Lease'!$C$25</f>
        <v>0.3</v>
      </c>
      <c r="S22" s="12">
        <f>'[1]Kredyt Lease'!$C$27</f>
        <v>0</v>
      </c>
      <c r="T22" s="12">
        <f>'[1]Kredyt Lease'!$C$28</f>
        <v>0</v>
      </c>
      <c r="U22" s="11">
        <f>'[1]Kredyt Lease'!$C$28</f>
        <v>0</v>
      </c>
      <c r="V22" s="11">
        <f>'[1]Kredyt Lease'!$C$29</f>
        <v>0.38</v>
      </c>
      <c r="W22" s="11">
        <f>'[1]Kredyt Lease'!$C$30</f>
        <v>16.23</v>
      </c>
      <c r="X22" s="11">
        <f>'[1]Kredyt Lease'!$C$33</f>
        <v>0</v>
      </c>
      <c r="Y22" s="11">
        <f t="shared" si="0"/>
        <v>16.23</v>
      </c>
      <c r="AA22" s="6"/>
    </row>
    <row r="23" spans="1:27" s="3" customFormat="1" ht="13.5" thickBot="1">
      <c r="A23" s="10">
        <v>20</v>
      </c>
      <c r="B23" s="10" t="s">
        <v>40</v>
      </c>
      <c r="C23" s="11">
        <f>'[1]NL Leasing'!$C$10</f>
        <v>10.145102000000001</v>
      </c>
      <c r="D23" s="12">
        <f>'[1]NL Leasing'!$C$12</f>
        <v>0.338319</v>
      </c>
      <c r="E23" s="12">
        <f>'[1]NL Leasing'!$C$13</f>
        <v>9.806783000000001</v>
      </c>
      <c r="F23" s="12">
        <f>'[1]NL Leasing'!$C$14</f>
        <v>0</v>
      </c>
      <c r="G23" s="12">
        <f>'[1]NL Leasing'!$C$15</f>
        <v>0.203836</v>
      </c>
      <c r="H23" s="12">
        <f>'[1]NL Leasing'!$C$16</f>
        <v>9.602947</v>
      </c>
      <c r="I23" s="12">
        <f>'[1]NL Leasing'!$C$17</f>
        <v>0</v>
      </c>
      <c r="J23" s="11">
        <f>'[1]NL Leasing'!$C$18</f>
        <v>0</v>
      </c>
      <c r="K23" s="12">
        <f>'[1]NL Leasing'!$C$19</f>
        <v>0</v>
      </c>
      <c r="L23" s="12">
        <f>'[1]NL Leasing'!$C$20</f>
        <v>0</v>
      </c>
      <c r="M23" s="12">
        <f>'[1]NL Leasing'!$C$21</f>
        <v>0</v>
      </c>
      <c r="N23" s="12">
        <f>'[1]NL Leasing'!$C$22</f>
        <v>0</v>
      </c>
      <c r="O23" s="12">
        <f>'[1]NL Leasing'!$C$23</f>
        <v>0</v>
      </c>
      <c r="P23" s="12">
        <f>'[1]NL Leasing'!$C$24</f>
        <v>0</v>
      </c>
      <c r="Q23" s="12">
        <f>'[1]NL Leasing'!$C$25</f>
        <v>0</v>
      </c>
      <c r="R23" s="11">
        <f>'[1]NL Leasing'!$C$26</f>
        <v>0</v>
      </c>
      <c r="S23" s="12">
        <f>'[1]NL Leasing'!$C$27</f>
        <v>0</v>
      </c>
      <c r="T23" s="12">
        <f>'[1]NL Leasing'!$C$28</f>
        <v>0</v>
      </c>
      <c r="U23" s="11">
        <f>'[1]NL Leasing'!$C$29</f>
        <v>0</v>
      </c>
      <c r="V23" s="11">
        <f>'[1]NL Leasing'!$C$30</f>
        <v>0</v>
      </c>
      <c r="W23" s="11">
        <f>'[1]NL Leasing'!$C$31</f>
        <v>10.145102000000001</v>
      </c>
      <c r="X23" s="11">
        <f>'[1]NL Leasing'!$C$33</f>
        <v>0</v>
      </c>
      <c r="Y23" s="11">
        <f t="shared" si="0"/>
        <v>10.145102000000001</v>
      </c>
      <c r="AA23" s="6"/>
    </row>
    <row r="24" spans="1:27" s="3" customFormat="1" ht="13.5" thickBot="1">
      <c r="A24" s="10">
        <v>21</v>
      </c>
      <c r="B24" s="10" t="s">
        <v>41</v>
      </c>
      <c r="C24" s="11">
        <f>'[1]Nordea Finance'!$C$10</f>
        <v>8.74106118</v>
      </c>
      <c r="D24" s="12">
        <f>'[1]Nordea Finance'!$C$12</f>
        <v>3.49138606</v>
      </c>
      <c r="E24" s="12">
        <f>'[1]Nordea Finance'!$C$13</f>
        <v>4.00280094</v>
      </c>
      <c r="F24" s="12">
        <f>'[1]Nordea Finance'!$C$14</f>
        <v>0.67466007</v>
      </c>
      <c r="G24" s="12">
        <f>'[1]Nordea Finance'!$C$15</f>
        <v>0.45248579</v>
      </c>
      <c r="H24" s="12">
        <f>'[1]Nordea Finance'!$C$16</f>
        <v>2.87565508</v>
      </c>
      <c r="I24" s="12">
        <f>'[1]Nordea Finance'!$C$17</f>
        <v>1.24687418</v>
      </c>
      <c r="J24" s="11">
        <f>'[1]Nordea Finance'!$C$18</f>
        <v>7.318129470000001</v>
      </c>
      <c r="K24" s="12">
        <f>'[1]Nordea Finance'!$C$19</f>
        <v>0.2193712</v>
      </c>
      <c r="L24" s="12">
        <f>'[1]Nordea Finance'!$C$20</f>
        <v>0</v>
      </c>
      <c r="M24" s="12">
        <f>'[1]Nordea Finance'!$C$21</f>
        <v>0</v>
      </c>
      <c r="N24" s="12">
        <f>'[1]Nordea Finance'!$C$22</f>
        <v>0</v>
      </c>
      <c r="O24" s="12">
        <f>'[1]Nordea Finance'!$C$23</f>
        <v>0</v>
      </c>
      <c r="P24" s="12">
        <f>'[1]Nordea Finance'!$C$24</f>
        <v>0.24282177</v>
      </c>
      <c r="Q24" s="12">
        <f>'[1]Nordea Finance'!$C$25</f>
        <v>6.8559365</v>
      </c>
      <c r="R24" s="11">
        <f>'[1]Nordea Finance'!$C$26</f>
        <v>0.21602444</v>
      </c>
      <c r="S24" s="12">
        <f>'[1]Nordea Finance'!$C$27</f>
        <v>0.21602444</v>
      </c>
      <c r="T24" s="12">
        <f>'[1]Nordea Finance'!$C$28</f>
        <v>0</v>
      </c>
      <c r="U24" s="11">
        <f>'[1]Nordea Finance'!$C$29</f>
        <v>9</v>
      </c>
      <c r="V24" s="11">
        <f>'[1]Nordea Finance'!$C$30</f>
        <v>1.03069414</v>
      </c>
      <c r="W24" s="11">
        <f>'[1]Nordea Finance'!$C$31</f>
        <v>26.305909230000005</v>
      </c>
      <c r="X24" s="11">
        <f>'[1]Nordea Finance'!$C$33</f>
        <v>0</v>
      </c>
      <c r="Y24" s="11">
        <f t="shared" si="0"/>
        <v>26.305909230000005</v>
      </c>
      <c r="AA24" s="6"/>
    </row>
    <row r="25" spans="1:27" s="4" customFormat="1" ht="13.5" thickBot="1">
      <c r="A25" s="10">
        <v>22</v>
      </c>
      <c r="B25" s="10" t="s">
        <v>42</v>
      </c>
      <c r="C25" s="11">
        <f>'[1]Noma 2'!$C$10</f>
        <v>11.32</v>
      </c>
      <c r="D25" s="12">
        <f>'[1]Noma 2'!$C$12</f>
        <v>3.32</v>
      </c>
      <c r="E25" s="12">
        <f>'[1]Noma 2'!$C$13</f>
        <v>6.68</v>
      </c>
      <c r="F25" s="12">
        <f>'[1]Noma 2'!$C$14</f>
        <v>1.9</v>
      </c>
      <c r="G25" s="12">
        <f>'[1]Noma 2'!$C$15</f>
        <v>1.5</v>
      </c>
      <c r="H25" s="12">
        <f>'[1]Noma 2'!$C$16</f>
        <v>3.28</v>
      </c>
      <c r="I25" s="12">
        <f>'[1]Noma 2'!$C$17</f>
        <v>1.32</v>
      </c>
      <c r="J25" s="11">
        <f>'[1]Noma 2'!$C$18</f>
        <v>5.140000000000001</v>
      </c>
      <c r="K25" s="12">
        <f>'[1]Noma 2'!$C$19</f>
        <v>3.1</v>
      </c>
      <c r="L25" s="12">
        <f>'[1]Noma 2'!$C$20</f>
        <v>0.17</v>
      </c>
      <c r="M25" s="12">
        <f>'[1]Noma 2'!$C$21</f>
        <v>0.08</v>
      </c>
      <c r="N25" s="12">
        <f>'[1]Noma 2'!$C$22</f>
        <v>0.16</v>
      </c>
      <c r="O25" s="12">
        <f>'[1]Noma 2'!$C$23</f>
        <v>1.26</v>
      </c>
      <c r="P25" s="12">
        <f>'[1]Noma 2'!$C$24</f>
        <v>0</v>
      </c>
      <c r="Q25" s="12">
        <f>'[1]Noma 2'!$C$25</f>
        <v>0.37</v>
      </c>
      <c r="R25" s="11">
        <f>'[1]Noma 2'!$C$26</f>
        <v>0.65</v>
      </c>
      <c r="S25" s="12">
        <f>'[1]Noma 2'!$C$27</f>
        <v>0.65</v>
      </c>
      <c r="T25" s="12">
        <f>'[1]Noma 2'!$C$28</f>
        <v>0</v>
      </c>
      <c r="U25" s="11">
        <f>'[1]Noma 2'!$C$29</f>
        <v>0</v>
      </c>
      <c r="V25" s="11">
        <f>'[1]Noma 2'!$C$30</f>
        <v>2.25</v>
      </c>
      <c r="W25" s="11">
        <f>'[1]Noma 2'!$C$31</f>
        <v>19.36</v>
      </c>
      <c r="X25" s="11">
        <f>'[1]Noma 2'!$C$33</f>
        <v>0</v>
      </c>
      <c r="Y25" s="11">
        <f t="shared" si="0"/>
        <v>19.36</v>
      </c>
      <c r="AA25" s="7"/>
    </row>
    <row r="26" spans="1:27" s="3" customFormat="1" ht="13.5" thickBot="1">
      <c r="A26" s="10">
        <v>23</v>
      </c>
      <c r="B26" s="10" t="s">
        <v>43</v>
      </c>
      <c r="C26" s="11">
        <f>'[1]Orix'!$C$10</f>
        <v>16.532</v>
      </c>
      <c r="D26" s="12">
        <f>'[1]Orix'!$C$12</f>
        <v>6.204</v>
      </c>
      <c r="E26" s="12">
        <f>'[1]Orix'!$C$13</f>
        <v>10.211</v>
      </c>
      <c r="F26" s="12">
        <f>'[1]Orix'!$C$14</f>
        <v>8.641</v>
      </c>
      <c r="G26" s="12">
        <f>'[1]Orix'!$C$15</f>
        <v>0</v>
      </c>
      <c r="H26" s="12">
        <f>'[1]Orix'!$C$16</f>
        <v>1.57</v>
      </c>
      <c r="I26" s="12">
        <f>'[1]Orix'!$C$17</f>
        <v>0.117</v>
      </c>
      <c r="J26" s="11">
        <f>'[1]Orix'!$C$18</f>
        <v>9.507</v>
      </c>
      <c r="K26" s="12">
        <f>'[1]Orix'!$C$19</f>
        <v>0.387</v>
      </c>
      <c r="L26" s="12">
        <f>'[1]Orix'!$C$20</f>
        <v>0</v>
      </c>
      <c r="M26" s="12">
        <f>'[1]Orix'!$C$21</f>
        <v>3.176</v>
      </c>
      <c r="N26" s="12">
        <f>'[1]Orix'!$C$22</f>
        <v>0.233</v>
      </c>
      <c r="O26" s="12">
        <f>'[1]Orix'!$C$23</f>
        <v>0.134</v>
      </c>
      <c r="P26" s="12">
        <f>'[1]Orix'!$C$24</f>
        <v>0</v>
      </c>
      <c r="Q26" s="12">
        <f>'[1]Orix'!$C$25</f>
        <v>5.577</v>
      </c>
      <c r="R26" s="11">
        <f>'[1]Orix'!$C$26</f>
        <v>0.974</v>
      </c>
      <c r="S26" s="12">
        <f>'[1]Orix'!$C$27</f>
        <v>0.974</v>
      </c>
      <c r="T26" s="12">
        <f>'[1]Orix'!$C$28</f>
        <v>0</v>
      </c>
      <c r="U26" s="11">
        <f>'[1]Orix'!$C$29</f>
        <v>0</v>
      </c>
      <c r="V26" s="11">
        <f>'[1]Orix'!$C$30</f>
        <v>0</v>
      </c>
      <c r="W26" s="11">
        <f>'[1]Orix'!$C$31</f>
        <v>27.013</v>
      </c>
      <c r="X26" s="11">
        <f>'[1]Orix'!$C$33</f>
        <v>0</v>
      </c>
      <c r="Y26" s="11">
        <f t="shared" si="0"/>
        <v>27.013</v>
      </c>
      <c r="AA26" s="6"/>
    </row>
    <row r="27" spans="1:27" s="3" customFormat="1" ht="13.5" thickBot="1">
      <c r="A27" s="10">
        <v>24</v>
      </c>
      <c r="B27" s="10" t="s">
        <v>44</v>
      </c>
      <c r="C27" s="11">
        <f>'[1]Pekao Leasing'!$C$10</f>
        <v>154.0093169228122</v>
      </c>
      <c r="D27" s="12">
        <f>'[1]Pekao Leasing'!$C$12</f>
        <v>0</v>
      </c>
      <c r="E27" s="12">
        <f>'[1]Pekao Leasing'!$C$13</f>
        <v>0</v>
      </c>
      <c r="F27" s="12">
        <f>'[1]Pekao Leasing'!$C$14</f>
        <v>0</v>
      </c>
      <c r="G27" s="12">
        <f>'[1]Pekao Leasing'!$C$15</f>
        <v>0</v>
      </c>
      <c r="H27" s="12">
        <f>'[1]Pekao Leasing'!$C$16</f>
        <v>0</v>
      </c>
      <c r="I27" s="12">
        <f>'[1]Pekao Leasing'!$C$17</f>
        <v>0</v>
      </c>
      <c r="J27" s="11">
        <f>'[1]Pekao Leasing'!$C$18</f>
        <v>94.84555530279005</v>
      </c>
      <c r="K27" s="12">
        <f>'[1]Pekao Leasing'!$C$19</f>
        <v>0</v>
      </c>
      <c r="L27" s="12">
        <f>'[1]Pekao Leasing'!$C$20</f>
        <v>0</v>
      </c>
      <c r="M27" s="12">
        <f>'[1]Pekao Leasing'!$C$21</f>
        <v>0</v>
      </c>
      <c r="N27" s="12">
        <f>'[1]Pekao Leasing'!$C$22</f>
        <v>0</v>
      </c>
      <c r="O27" s="12">
        <f>'[1]Pekao Leasing'!$C$23</f>
        <v>0</v>
      </c>
      <c r="P27" s="12">
        <f>'[1]Pekao Leasing'!$C$24</f>
        <v>0</v>
      </c>
      <c r="Q27" s="12">
        <f>'[1]Pekao Leasing'!$C$25</f>
        <v>0</v>
      </c>
      <c r="R27" s="11">
        <f>'[1]Pekao Leasing'!$C$26</f>
        <v>1.9549939066199997</v>
      </c>
      <c r="S27" s="12">
        <f>'[1]Pekao Leasing'!$C$27</f>
        <v>0</v>
      </c>
      <c r="T27" s="12">
        <f>'[1]Pekao Leasing'!$C$28</f>
        <v>0</v>
      </c>
      <c r="U27" s="11">
        <f>'[1]Pekao Leasing'!$C$29</f>
        <v>0.574241</v>
      </c>
      <c r="V27" s="11">
        <f>'[1]Pekao Leasing'!$C$30</f>
        <v>4.218893085260002</v>
      </c>
      <c r="W27" s="11">
        <f>'[1]Pekao Leasing'!$C$31</f>
        <v>255.60300021748222</v>
      </c>
      <c r="X27" s="11">
        <f>'[1]Pekao Leasing'!$C$33</f>
        <v>18.715025018006</v>
      </c>
      <c r="Y27" s="11">
        <f t="shared" si="0"/>
        <v>274.3180252354882</v>
      </c>
      <c r="AA27" s="6"/>
    </row>
    <row r="28" spans="1:27" s="3" customFormat="1" ht="13.5" thickBot="1">
      <c r="A28" s="10">
        <v>25</v>
      </c>
      <c r="B28" s="10" t="s">
        <v>45</v>
      </c>
      <c r="C28" s="11">
        <f>'[1]Raiffeisen Leasing'!$C$10</f>
        <v>548.8421511199999</v>
      </c>
      <c r="D28" s="12">
        <f>'[1]Raiffeisen Leasing'!$C$12</f>
        <v>151.19984608</v>
      </c>
      <c r="E28" s="12">
        <f>'[1]Raiffeisen Leasing'!$C$13</f>
        <v>382.2300699599999</v>
      </c>
      <c r="F28" s="12">
        <f>'[1]Raiffeisen Leasing'!$C$14</f>
        <v>131.77272857</v>
      </c>
      <c r="G28" s="12">
        <f>'[1]Raiffeisen Leasing'!$C$15</f>
        <v>58.2081716299999</v>
      </c>
      <c r="H28" s="12">
        <f>'[1]Raiffeisen Leasing'!$C$16</f>
        <v>192.24916976</v>
      </c>
      <c r="I28" s="12">
        <f>'[1]Raiffeisen Leasing'!$C$17</f>
        <v>15.41223508</v>
      </c>
      <c r="J28" s="11">
        <f>'[1]Raiffeisen Leasing'!$C$18</f>
        <v>141.85893607</v>
      </c>
      <c r="K28" s="12">
        <f>'[1]Raiffeisen Leasing'!$C$19</f>
        <v>26.44200041</v>
      </c>
      <c r="L28" s="12">
        <f>'[1]Raiffeisen Leasing'!$C$20</f>
        <v>3.83149144</v>
      </c>
      <c r="M28" s="12">
        <f>'[1]Raiffeisen Leasing'!$C$21</f>
        <v>12.58274951</v>
      </c>
      <c r="N28" s="12">
        <f>'[1]Raiffeisen Leasing'!$C$22</f>
        <v>1.1438774</v>
      </c>
      <c r="O28" s="12">
        <f>'[1]Raiffeisen Leasing'!$C$23</f>
        <v>2.90448185</v>
      </c>
      <c r="P28" s="12">
        <f>'[1]Raiffeisen Leasing'!$C$24</f>
        <v>22.62731643</v>
      </c>
      <c r="Q28" s="12">
        <f>'[1]Raiffeisen Leasing'!$C$25</f>
        <v>72.32701903</v>
      </c>
      <c r="R28" s="11">
        <f>'[1]Raiffeisen Leasing'!$C$26</f>
        <v>17.3875707</v>
      </c>
      <c r="S28" s="12">
        <f>'[1]Raiffeisen Leasing'!$C$27</f>
        <v>17.3875707</v>
      </c>
      <c r="T28" s="12">
        <f>'[1]Raiffeisen Leasing'!$C$28</f>
        <v>0</v>
      </c>
      <c r="U28" s="11">
        <f>'[1]Raiffeisen Leasing'!$C$29</f>
        <v>0.53</v>
      </c>
      <c r="V28" s="11">
        <f>'[1]Raiffeisen Leasing'!$C$30</f>
        <v>0.02</v>
      </c>
      <c r="W28" s="11">
        <f>'[1]Raiffeisen Leasing'!$C$31</f>
        <v>708.6386578899999</v>
      </c>
      <c r="X28" s="11">
        <f>'[1]Raiffeisen Leasing'!$C$33</f>
        <v>5.54</v>
      </c>
      <c r="Y28" s="11">
        <f t="shared" si="0"/>
        <v>714.1786578899998</v>
      </c>
      <c r="AA28" s="6"/>
    </row>
    <row r="29" spans="1:27" s="3" customFormat="1" ht="13.5" thickBot="1">
      <c r="A29" s="10">
        <v>26</v>
      </c>
      <c r="B29" s="10" t="s">
        <v>46</v>
      </c>
      <c r="C29" s="11">
        <f>'[1]Renault Credit'!$C$10</f>
        <v>55.5</v>
      </c>
      <c r="D29" s="12">
        <f>'[1]Renault Credit'!$C$12</f>
        <v>0</v>
      </c>
      <c r="E29" s="12">
        <f>'[1]Renault Credit'!$C$13</f>
        <v>0</v>
      </c>
      <c r="F29" s="12">
        <f>'[1]Renault Credit'!$C$14</f>
        <v>0</v>
      </c>
      <c r="G29" s="12">
        <f>'[1]Renault Credit'!$C$15</f>
        <v>0</v>
      </c>
      <c r="H29" s="12">
        <f>'[1]Renault Credit'!$C$16</f>
        <v>0</v>
      </c>
      <c r="I29" s="12">
        <f>'[1]Renault Credit'!$C$17</f>
        <v>0</v>
      </c>
      <c r="J29" s="11">
        <f>'[1]Renault Credit'!$C$18</f>
        <v>0</v>
      </c>
      <c r="K29" s="12">
        <f>'[1]Renault Credit'!$C$19</f>
        <v>0</v>
      </c>
      <c r="L29" s="12">
        <f>'[1]Renault Credit'!$C$20</f>
        <v>0</v>
      </c>
      <c r="M29" s="12">
        <f>'[1]Renault Credit'!$C$21</f>
        <v>0</v>
      </c>
      <c r="N29" s="12">
        <f>'[1]Renault Credit'!$C$22</f>
        <v>0</v>
      </c>
      <c r="O29" s="12">
        <f>'[1]Renault Credit'!$C$23</f>
        <v>0</v>
      </c>
      <c r="P29" s="12">
        <f>'[1]Renault Credit'!$C$24</f>
        <v>0</v>
      </c>
      <c r="Q29" s="12">
        <f>'[1]Renault Credit'!$C$25</f>
        <v>0</v>
      </c>
      <c r="R29" s="11">
        <f>'[1]Renault Credit'!$C$26</f>
        <v>0</v>
      </c>
      <c r="S29" s="12">
        <f>'[1]Renault Credit'!$C$27</f>
        <v>0</v>
      </c>
      <c r="T29" s="12">
        <f>'[1]Renault Credit'!$C$28</f>
        <v>0</v>
      </c>
      <c r="U29" s="11">
        <f>'[1]Renault Credit'!$C$29</f>
        <v>0</v>
      </c>
      <c r="V29" s="11">
        <f>'[1]Renault Credit'!$C$30</f>
        <v>0</v>
      </c>
      <c r="W29" s="11">
        <f>'[1]Renault Credit'!$C$31</f>
        <v>55.5</v>
      </c>
      <c r="X29" s="11">
        <f>'[1]Renault Credit'!$C$33</f>
        <v>0</v>
      </c>
      <c r="Y29" s="11">
        <f t="shared" si="0"/>
        <v>55.5</v>
      </c>
      <c r="AA29" s="6"/>
    </row>
    <row r="30" spans="1:27" s="3" customFormat="1" ht="13.5" thickBot="1">
      <c r="A30" s="10">
        <v>27</v>
      </c>
      <c r="B30" s="10" t="s">
        <v>47</v>
      </c>
      <c r="C30" s="11">
        <f>'[1]Scania Finance'!$C$10</f>
        <v>183.5</v>
      </c>
      <c r="D30" s="12">
        <f>'[1]Scania Finance'!$C$12</f>
        <v>0</v>
      </c>
      <c r="E30" s="12">
        <f>'[1]Scania Finance'!$C$13</f>
        <v>157.2</v>
      </c>
      <c r="F30" s="12">
        <f>'[1]Scania Finance'!$C$14</f>
        <v>0</v>
      </c>
      <c r="G30" s="12">
        <f>'[1]Scania Finance'!$C$15</f>
        <v>0</v>
      </c>
      <c r="H30" s="12">
        <f>'[1]Scania Finance'!$C$16</f>
        <v>157.2</v>
      </c>
      <c r="I30" s="12">
        <f>'[1]Scania Finance'!$C$17</f>
        <v>26.3</v>
      </c>
      <c r="J30" s="11">
        <f>'[1]Scania Finance'!$C$18</f>
        <v>0</v>
      </c>
      <c r="K30" s="12">
        <f>'[1]Scania Finance'!$C$19</f>
        <v>0</v>
      </c>
      <c r="L30" s="12">
        <f>'[1]Scania Finance'!$C$20</f>
        <v>0</v>
      </c>
      <c r="M30" s="12">
        <f>'[1]Scania Finance'!$C$21</f>
        <v>0</v>
      </c>
      <c r="N30" s="12">
        <f>'[1]Scania Finance'!$C$22</f>
        <v>0</v>
      </c>
      <c r="O30" s="12">
        <f>'[1]Scania Finance'!$C$23</f>
        <v>0</v>
      </c>
      <c r="P30" s="12">
        <f>'[1]Scania Finance'!$C$24</f>
        <v>0</v>
      </c>
      <c r="Q30" s="12">
        <f>'[1]Scania Finance'!$C$25</f>
        <v>0</v>
      </c>
      <c r="R30" s="11">
        <f>'[1]Scania Finance'!$C$26</f>
        <v>0</v>
      </c>
      <c r="S30" s="12">
        <f>'[1]Scania Finance'!$C$27</f>
        <v>0</v>
      </c>
      <c r="T30" s="12">
        <f>'[1]Scania Finance'!$C$28</f>
        <v>0</v>
      </c>
      <c r="U30" s="11">
        <f>'[1]Scania Finance'!$C$29</f>
        <v>0</v>
      </c>
      <c r="V30" s="11">
        <f>'[1]Scania Finance'!$C$30</f>
        <v>0</v>
      </c>
      <c r="W30" s="11">
        <f>'[1]Scania Finance'!$C$31</f>
        <v>183.5</v>
      </c>
      <c r="X30" s="11">
        <f>'[1]Scania Finance'!$C$33</f>
        <v>0</v>
      </c>
      <c r="Y30" s="11">
        <f t="shared" si="0"/>
        <v>183.5</v>
      </c>
      <c r="AA30" s="6"/>
    </row>
    <row r="31" spans="1:27" s="3" customFormat="1" ht="13.5" thickBot="1">
      <c r="A31" s="10">
        <v>28</v>
      </c>
      <c r="B31" s="10" t="s">
        <v>48</v>
      </c>
      <c r="C31" s="11">
        <f>'[1]SG'!$C$10</f>
        <v>102.282</v>
      </c>
      <c r="D31" s="12">
        <f>'[1]SG'!$C$12</f>
        <v>8.93</v>
      </c>
      <c r="E31" s="12">
        <f>'[1]SG'!$C$13</f>
        <v>93.352</v>
      </c>
      <c r="F31" s="12">
        <f>'[1]SG'!$C$14</f>
        <v>0</v>
      </c>
      <c r="G31" s="12">
        <f>'[1]SG'!$C$15</f>
        <v>0</v>
      </c>
      <c r="H31" s="12">
        <f>'[1]SG'!$C$16</f>
        <v>0</v>
      </c>
      <c r="I31" s="12">
        <f>'[1]SG'!$C$17</f>
        <v>0</v>
      </c>
      <c r="J31" s="11">
        <f>'[1]SG'!$C$18</f>
        <v>134.351</v>
      </c>
      <c r="K31" s="12">
        <f>'[1]SG'!$C$19</f>
        <v>18.808</v>
      </c>
      <c r="L31" s="12">
        <f>'[1]SG'!$C$20</f>
        <v>0</v>
      </c>
      <c r="M31" s="12">
        <f>'[1]SG'!$C$21</f>
        <v>63.491</v>
      </c>
      <c r="N31" s="12">
        <f>'[1]SG'!$C$22</f>
        <v>0</v>
      </c>
      <c r="O31" s="12">
        <f>'[1]SG'!$C$23</f>
        <v>0</v>
      </c>
      <c r="P31" s="12">
        <f>'[1]SG'!$C$24</f>
        <v>0</v>
      </c>
      <c r="Q31" s="12">
        <f>'[1]SG'!$C$25</f>
        <v>52.051</v>
      </c>
      <c r="R31" s="11">
        <f>'[1]SG'!$C$26</f>
        <v>27.01</v>
      </c>
      <c r="S31" s="12">
        <f>'[1]SG'!$C$27</f>
        <v>0</v>
      </c>
      <c r="T31" s="12">
        <f>'[1]SG'!$C$28</f>
        <v>0</v>
      </c>
      <c r="U31" s="11">
        <f>'[1]SG'!$C$29</f>
        <v>36.292</v>
      </c>
      <c r="V31" s="11">
        <f>'[1]SG'!$C$30</f>
        <v>0</v>
      </c>
      <c r="W31" s="11">
        <f>'[1]SG'!$C$31</f>
        <v>299.93499999999995</v>
      </c>
      <c r="X31" s="11">
        <f>'[1]SG'!$C$33</f>
        <v>0</v>
      </c>
      <c r="Y31" s="11">
        <f t="shared" si="0"/>
        <v>299.93499999999995</v>
      </c>
      <c r="AA31" s="6"/>
    </row>
    <row r="32" spans="1:27" s="3" customFormat="1" ht="13.5" thickBot="1">
      <c r="A32" s="10">
        <v>29</v>
      </c>
      <c r="B32" s="10" t="s">
        <v>49</v>
      </c>
      <c r="C32" s="11">
        <f>'[1]Toyota Leasing'!$C$10</f>
        <v>57.74</v>
      </c>
      <c r="D32" s="12">
        <f>'[1]Toyota Leasing'!$C$12</f>
        <v>50.14</v>
      </c>
      <c r="E32" s="12">
        <f>'[1]Toyota Leasing'!$C$13</f>
        <v>7.6</v>
      </c>
      <c r="F32" s="12">
        <f>'[1]Toyota Leasing'!$C$14</f>
        <v>0</v>
      </c>
      <c r="G32" s="12">
        <f>'[1]Toyota Leasing'!$C$15</f>
        <v>7.6</v>
      </c>
      <c r="H32" s="12">
        <f>'[1]Toyota Leasing'!$C$16</f>
        <v>0</v>
      </c>
      <c r="I32" s="12">
        <f>'[1]Toyota Leasing'!$C$17</f>
        <v>0</v>
      </c>
      <c r="J32" s="11">
        <f>'[1]Toyota Leasing'!$C$18</f>
        <v>1.97</v>
      </c>
      <c r="K32" s="12">
        <f>'[1]Toyota Leasing'!$C$19</f>
        <v>0</v>
      </c>
      <c r="L32" s="12">
        <f>'[1]Toyota Leasing'!$C$20</f>
        <v>0</v>
      </c>
      <c r="M32" s="12">
        <f>'[1]Toyota Leasing'!$C$21</f>
        <v>0</v>
      </c>
      <c r="N32" s="12">
        <f>'[1]Toyota Leasing'!$C$22</f>
        <v>0</v>
      </c>
      <c r="O32" s="12">
        <f>'[1]Toyota Leasing'!$C$23</f>
        <v>0</v>
      </c>
      <c r="P32" s="12">
        <f>'[1]Toyota Leasing'!$C$24</f>
        <v>1.97</v>
      </c>
      <c r="Q32" s="12">
        <f>'[1]Toyota Leasing'!$C$25</f>
        <v>0</v>
      </c>
      <c r="R32" s="11">
        <f>'[1]Toyota Leasing'!$C$26</f>
        <v>0</v>
      </c>
      <c r="S32" s="12">
        <f>'[1]Toyota Leasing'!$C$27</f>
        <v>0</v>
      </c>
      <c r="T32" s="12">
        <f>'[1]Toyota Leasing'!$C$28</f>
        <v>0</v>
      </c>
      <c r="U32" s="11">
        <f>'[1]Toyota Leasing'!$C$29</f>
        <v>0</v>
      </c>
      <c r="V32" s="11">
        <f>'[1]Toyota Leasing'!$C$30</f>
        <v>0</v>
      </c>
      <c r="W32" s="11">
        <f>'[1]Toyota Leasing'!$C$31</f>
        <v>59.71</v>
      </c>
      <c r="X32" s="11">
        <f>'[1]Toyota Leasing'!$C$33</f>
        <v>0</v>
      </c>
      <c r="Y32" s="11">
        <f t="shared" si="0"/>
        <v>59.71</v>
      </c>
      <c r="AA32" s="6"/>
    </row>
    <row r="33" spans="1:27" s="3" customFormat="1" ht="13.5" thickBot="1">
      <c r="A33" s="10">
        <v>30</v>
      </c>
      <c r="B33" s="13" t="s">
        <v>50</v>
      </c>
      <c r="C33" s="11">
        <f>'[1]VFS'!$C$10</f>
        <v>96.18684298000004</v>
      </c>
      <c r="D33" s="12">
        <f>'[1]VFS'!$C$12</f>
        <v>0.9964581999999998</v>
      </c>
      <c r="E33" s="12">
        <f>'[1]VFS'!$C$13</f>
        <v>78.36653634000004</v>
      </c>
      <c r="F33" s="12">
        <f>'[1]VFS'!$C$14</f>
        <v>0.49101638999999997</v>
      </c>
      <c r="G33" s="12">
        <f>'[1]VFS'!$C$15</f>
        <v>0.1955477</v>
      </c>
      <c r="H33" s="12">
        <f>'[1]VFS'!$C$16</f>
        <v>77.67997225000003</v>
      </c>
      <c r="I33" s="12">
        <f>'[1]VFS'!$C$17</f>
        <v>16.823848439999992</v>
      </c>
      <c r="J33" s="11">
        <f>'[1]VFS'!$C$18</f>
        <v>15.084603709999998</v>
      </c>
      <c r="K33" s="12">
        <f>'[1]VFS'!$C$19</f>
        <v>15.084603709999998</v>
      </c>
      <c r="L33" s="12">
        <f>'[1]VFS'!$C$20</f>
        <v>0</v>
      </c>
      <c r="M33" s="12">
        <f>'[1]VFS'!$C$21</f>
        <v>0</v>
      </c>
      <c r="N33" s="12">
        <f>'[1]VFS'!$C$22</f>
        <v>0</v>
      </c>
      <c r="O33" s="12">
        <f>'[1]VFS'!$C$23</f>
        <v>0</v>
      </c>
      <c r="P33" s="12">
        <f>'[1]VFS'!$C$24</f>
        <v>0</v>
      </c>
      <c r="Q33" s="12">
        <f>'[1]VFS'!$C$25</f>
        <v>0</v>
      </c>
      <c r="R33" s="11">
        <f>'[1]VFS'!$C$26</f>
        <v>0</v>
      </c>
      <c r="S33" s="12">
        <f>'[1]VFS'!$C$27</f>
        <v>0</v>
      </c>
      <c r="T33" s="12">
        <f>'[1]VFS'!$C$28</f>
        <v>0</v>
      </c>
      <c r="U33" s="11">
        <f>'[1]VFS'!$C$29</f>
        <v>0</v>
      </c>
      <c r="V33" s="11">
        <f>'[1]VFS'!$C$30</f>
        <v>0.15174036</v>
      </c>
      <c r="W33" s="11">
        <f>'[1]VFS'!$C$31</f>
        <v>111.42318705000004</v>
      </c>
      <c r="X33" s="11">
        <f>'[1]VFS'!$C$33</f>
        <v>0</v>
      </c>
      <c r="Y33" s="11">
        <f t="shared" si="0"/>
        <v>111.42318705000004</v>
      </c>
      <c r="AA33" s="6"/>
    </row>
    <row r="34" spans="1:27" s="3" customFormat="1" ht="13.5" thickBot="1">
      <c r="A34" s="10">
        <v>31</v>
      </c>
      <c r="B34" s="10" t="s">
        <v>51</v>
      </c>
      <c r="C34" s="11">
        <f>'[1]Volksbank Leasing'!$C$10</f>
        <v>204.45999999999998</v>
      </c>
      <c r="D34" s="12">
        <f>'[1]Volksbank Leasing'!$C$12</f>
        <v>36.78</v>
      </c>
      <c r="E34" s="12">
        <f>'[1]Volksbank Leasing'!$C$13</f>
        <v>167.54</v>
      </c>
      <c r="F34" s="12">
        <f>'[1]Volksbank Leasing'!$C$14</f>
        <v>24.47</v>
      </c>
      <c r="G34" s="12">
        <f>'[1]Volksbank Leasing'!$C$15</f>
        <v>14.23</v>
      </c>
      <c r="H34" s="12">
        <f>'[1]Volksbank Leasing'!$C$16</f>
        <v>128.84</v>
      </c>
      <c r="I34" s="12">
        <f>'[1]Volksbank Leasing'!$C$17</f>
        <v>0.14</v>
      </c>
      <c r="J34" s="11">
        <f>'[1]Volksbank Leasing'!$C$18</f>
        <v>56.269999999999996</v>
      </c>
      <c r="K34" s="12">
        <f>'[1]Volksbank Leasing'!$C$19</f>
        <v>14.52</v>
      </c>
      <c r="L34" s="12">
        <f>'[1]Volksbank Leasing'!$C$20</f>
        <v>0.3</v>
      </c>
      <c r="M34" s="12">
        <f>'[1]Volksbank Leasing'!$C$21</f>
        <v>0</v>
      </c>
      <c r="N34" s="12">
        <f>'[1]Volksbank Leasing'!$C$22</f>
        <v>5.46</v>
      </c>
      <c r="O34" s="12">
        <f>'[1]Volksbank Leasing'!$C$23</f>
        <v>0</v>
      </c>
      <c r="P34" s="12">
        <f>'[1]Volksbank Leasing'!$C$24</f>
        <v>5.25</v>
      </c>
      <c r="Q34" s="12">
        <f>'[1]Volksbank Leasing'!$C$25</f>
        <v>30.74</v>
      </c>
      <c r="R34" s="11">
        <f>'[1]Volksbank Leasing'!$C$26</f>
        <v>7.84</v>
      </c>
      <c r="S34" s="12">
        <f>'[1]Volksbank Leasing'!$C$27</f>
        <v>7.84</v>
      </c>
      <c r="T34" s="12">
        <f>'[1]Volksbank Leasing'!$C$28</f>
        <v>0</v>
      </c>
      <c r="U34" s="11">
        <f>'[1]Volksbank Leasing'!$C$29</f>
        <v>0</v>
      </c>
      <c r="V34" s="11">
        <f>'[1]Volksbank Leasing'!$C$30</f>
        <v>0</v>
      </c>
      <c r="W34" s="11">
        <f>'[1]Volksbank Leasing'!$C$31</f>
        <v>268.56999999999994</v>
      </c>
      <c r="X34" s="11">
        <f>'[1]Volksbank Leasing'!$C$33</f>
        <v>0</v>
      </c>
      <c r="Y34" s="11">
        <f t="shared" si="0"/>
        <v>268.56999999999994</v>
      </c>
      <c r="AA34" s="6"/>
    </row>
    <row r="35" spans="1:27" s="3" customFormat="1" ht="13.5" thickBot="1">
      <c r="A35" s="10">
        <v>32</v>
      </c>
      <c r="B35" s="10" t="s">
        <v>52</v>
      </c>
      <c r="C35" s="11">
        <f>'[1]Volkswagen Leasing'!$C$10</f>
        <v>165.04866278999995</v>
      </c>
      <c r="D35" s="12">
        <f>'[1]Volkswagen Leasing'!$C$12</f>
        <v>94.21211708000004</v>
      </c>
      <c r="E35" s="12">
        <f>'[1]Volkswagen Leasing'!$C$13</f>
        <v>69.95417013999993</v>
      </c>
      <c r="F35" s="12">
        <f>'[1]Volkswagen Leasing'!$C$14</f>
        <v>0</v>
      </c>
      <c r="G35" s="12">
        <f>'[1]Volkswagen Leasing'!$C$15</f>
        <v>69.21048324999992</v>
      </c>
      <c r="H35" s="12">
        <f>'[1]Volkswagen Leasing'!$C$16</f>
        <v>0.74368689</v>
      </c>
      <c r="I35" s="12">
        <f>'[1]Volkswagen Leasing'!$C$17</f>
        <v>0.8823755700000002</v>
      </c>
      <c r="J35" s="11">
        <f>'[1]Volkswagen Leasing'!$C$18</f>
        <v>2.65340842</v>
      </c>
      <c r="K35" s="12">
        <f>'[1]Volkswagen Leasing'!$C$19</f>
        <v>0.48281</v>
      </c>
      <c r="L35" s="12">
        <f>'[1]Volkswagen Leasing'!$C$20</f>
        <v>0</v>
      </c>
      <c r="M35" s="12">
        <f>'[1]Volkswagen Leasing'!$C$21</f>
        <v>0</v>
      </c>
      <c r="N35" s="12">
        <f>'[1]Volkswagen Leasing'!$C$22</f>
        <v>0.11214605</v>
      </c>
      <c r="O35" s="12">
        <f>'[1]Volkswagen Leasing'!$C$23</f>
        <v>0.084096</v>
      </c>
      <c r="P35" s="12">
        <f>'[1]Volkswagen Leasing'!$C$24</f>
        <v>0.26253862</v>
      </c>
      <c r="Q35" s="12">
        <f>'[1]Volkswagen Leasing'!$C$25</f>
        <v>1.71181775</v>
      </c>
      <c r="R35" s="11">
        <f>'[1]Volkswagen Leasing'!$C$26</f>
        <v>1.9374666900000046</v>
      </c>
      <c r="S35" s="12">
        <f>'[1]Volkswagen Leasing'!$C$27</f>
        <v>1.9374666900000046</v>
      </c>
      <c r="T35" s="12">
        <f>'[1]Volkswagen Leasing'!$C$28</f>
        <v>0</v>
      </c>
      <c r="U35" s="11">
        <f>'[1]Volkswagen Leasing'!$C$29</f>
        <v>0</v>
      </c>
      <c r="V35" s="11">
        <f>'[1]Volkswagen Leasing'!$C$30</f>
        <v>0</v>
      </c>
      <c r="W35" s="11">
        <f>'[1]Volkswagen Leasing'!$C$31</f>
        <v>169.63953789999997</v>
      </c>
      <c r="X35" s="11">
        <f>'[1]Volkswagen Leasing'!$C$33</f>
        <v>0</v>
      </c>
      <c r="Y35" s="11">
        <f t="shared" si="0"/>
        <v>169.63953789999997</v>
      </c>
      <c r="AA35" s="6"/>
    </row>
    <row r="36" spans="1:27" s="3" customFormat="1" ht="13.5" thickBot="1">
      <c r="A36" s="10">
        <v>33</v>
      </c>
      <c r="B36" s="10" t="s">
        <v>53</v>
      </c>
      <c r="C36" s="11">
        <f>'[1]Watin Leasing'!$C$10</f>
        <v>3.69</v>
      </c>
      <c r="D36" s="12">
        <f>'[1]Watin Leasing'!$C$12</f>
        <v>3.57</v>
      </c>
      <c r="E36" s="12">
        <f>'[1]Watin Leasing'!$C$13</f>
        <v>0.12</v>
      </c>
      <c r="F36" s="12">
        <f>'[1]Watin Leasing'!$C$14</f>
        <v>0</v>
      </c>
      <c r="G36" s="12">
        <f>'[1]Watin Leasing'!$C$15</f>
        <v>0</v>
      </c>
      <c r="H36" s="12">
        <f>'[1]Watin Leasing'!$C$16</f>
        <v>0</v>
      </c>
      <c r="I36" s="12">
        <f>'[1]Watin Leasing'!$C$17</f>
        <v>0</v>
      </c>
      <c r="J36" s="11">
        <f>'[1]Watin Leasing'!$C$18</f>
        <v>0</v>
      </c>
      <c r="K36" s="12">
        <f>'[1]Watin Leasing'!$C$19</f>
        <v>0</v>
      </c>
      <c r="L36" s="12">
        <f>'[1]Watin Leasing'!$C$20</f>
        <v>0</v>
      </c>
      <c r="M36" s="12">
        <f>'[1]Watin Leasing'!$C$21</f>
        <v>0</v>
      </c>
      <c r="N36" s="12">
        <f>'[1]Watin Leasing'!$C$22</f>
        <v>0</v>
      </c>
      <c r="O36" s="12">
        <f>'[1]Watin Leasing'!$C$23</f>
        <v>0</v>
      </c>
      <c r="P36" s="12">
        <f>'[1]Watin Leasing'!$C$24</f>
        <v>0</v>
      </c>
      <c r="Q36" s="12">
        <f>'[1]Watin Leasing'!$C$25</f>
        <v>0</v>
      </c>
      <c r="R36" s="11">
        <f>'[1]Watin Leasing'!$C$26</f>
        <v>0</v>
      </c>
      <c r="S36" s="12">
        <f>'[1]Watin Leasing'!$C$27</f>
        <v>0</v>
      </c>
      <c r="T36" s="12">
        <f>'[1]Watin Leasing'!$C$28</f>
        <v>0</v>
      </c>
      <c r="U36" s="11">
        <f>'[1]Watin Leasing'!$C$29</f>
        <v>0</v>
      </c>
      <c r="V36" s="11">
        <f>'[1]Watin Leasing'!$C$30</f>
        <v>0</v>
      </c>
      <c r="W36" s="11">
        <f>'[1]Watin Leasing'!$C$31</f>
        <v>3.69</v>
      </c>
      <c r="X36" s="11">
        <f>'[1]Watin Leasing'!$C$33</f>
        <v>0</v>
      </c>
      <c r="Y36" s="11">
        <f t="shared" si="0"/>
        <v>3.69</v>
      </c>
      <c r="AA36" s="6"/>
    </row>
    <row r="37" spans="1:27" ht="13.5" thickBot="1">
      <c r="A37" s="14"/>
      <c r="B37" s="15" t="s">
        <v>54</v>
      </c>
      <c r="C37" s="16">
        <f aca="true" t="shared" si="1" ref="C37:Y37">SUM(C4:C36)</f>
        <v>4309.8440761335005</v>
      </c>
      <c r="D37" s="17">
        <f t="shared" si="1"/>
        <v>1084.5386363709833</v>
      </c>
      <c r="E37" s="17">
        <f t="shared" si="1"/>
        <v>2489.495242019686</v>
      </c>
      <c r="F37" s="17">
        <f t="shared" si="1"/>
        <v>432.6095487874702</v>
      </c>
      <c r="G37" s="17">
        <f t="shared" si="1"/>
        <v>464.3432046538812</v>
      </c>
      <c r="H37" s="17">
        <f t="shared" si="1"/>
        <v>1199.4511778513677</v>
      </c>
      <c r="I37" s="17">
        <f t="shared" si="1"/>
        <v>382.95281158924985</v>
      </c>
      <c r="J37" s="16">
        <f t="shared" si="1"/>
        <v>1758.9750310602344</v>
      </c>
      <c r="K37" s="17">
        <f t="shared" si="1"/>
        <v>214.94143734703115</v>
      </c>
      <c r="L37" s="17">
        <f t="shared" si="1"/>
        <v>8.831636069904377</v>
      </c>
      <c r="M37" s="17">
        <f t="shared" si="1"/>
        <v>169.34253498639998</v>
      </c>
      <c r="N37" s="17">
        <f t="shared" si="1"/>
        <v>35.65459406651787</v>
      </c>
      <c r="O37" s="17">
        <f t="shared" si="1"/>
        <v>27.55204223873101</v>
      </c>
      <c r="P37" s="17">
        <f t="shared" si="1"/>
        <v>82.63575641210672</v>
      </c>
      <c r="Q37" s="17">
        <f t="shared" si="1"/>
        <v>665.6504019688866</v>
      </c>
      <c r="R37" s="16">
        <f t="shared" si="1"/>
        <v>120.30490325641956</v>
      </c>
      <c r="S37" s="17">
        <f t="shared" si="1"/>
        <v>81.40947443468548</v>
      </c>
      <c r="T37" s="17">
        <f t="shared" si="1"/>
        <v>4.55</v>
      </c>
      <c r="U37" s="16">
        <f t="shared" si="1"/>
        <v>277.10641054999996</v>
      </c>
      <c r="V37" s="16">
        <f t="shared" si="1"/>
        <v>24.386544844383494</v>
      </c>
      <c r="W37" s="16">
        <f t="shared" si="1"/>
        <v>6490.616965844536</v>
      </c>
      <c r="X37" s="16">
        <f t="shared" si="1"/>
        <v>770.739386918006</v>
      </c>
      <c r="Y37" s="16">
        <f t="shared" si="1"/>
        <v>7261.356352762543</v>
      </c>
      <c r="AA37" s="8"/>
    </row>
    <row r="38" spans="1:27" ht="12.75">
      <c r="A38" s="18"/>
      <c r="B38" s="19"/>
      <c r="C38" s="20"/>
      <c r="D38" s="21"/>
      <c r="E38" s="21"/>
      <c r="F38" s="21"/>
      <c r="G38" s="21"/>
      <c r="H38" s="21"/>
      <c r="I38" s="21"/>
      <c r="J38" s="20"/>
      <c r="K38" s="21"/>
      <c r="L38" s="21"/>
      <c r="M38" s="21"/>
      <c r="N38" s="21"/>
      <c r="O38" s="21"/>
      <c r="P38" s="21"/>
      <c r="Q38" s="21"/>
      <c r="R38" s="20"/>
      <c r="S38" s="21"/>
      <c r="T38" s="21"/>
      <c r="U38" s="20"/>
      <c r="V38" s="20"/>
      <c r="W38" s="20"/>
      <c r="X38" s="20"/>
      <c r="Y38" s="20"/>
      <c r="AA38" s="8"/>
    </row>
    <row r="39" spans="1:25" ht="12.75">
      <c r="A39" s="5"/>
      <c r="B39" s="22" t="s">
        <v>57</v>
      </c>
      <c r="C39" s="5"/>
      <c r="D39" s="5"/>
      <c r="E39" s="5"/>
      <c r="F39" s="22" t="s">
        <v>59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 t="s">
        <v>58</v>
      </c>
      <c r="V39" s="5"/>
      <c r="W39" s="5"/>
      <c r="X39" s="5"/>
      <c r="Y39" s="5"/>
    </row>
    <row r="40" spans="1:2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</sheetData>
  <printOptions/>
  <pageMargins left="0.75" right="0.75" top="1" bottom="1" header="0.5" footer="0.5"/>
  <pageSetup fitToHeight="2" fitToWidth="2" horizontalDpi="600" verticalDpi="600" orientation="landscape" paperSize="9" scale="48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Trusted Information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Drożdż</dc:creator>
  <cp:keywords/>
  <dc:description/>
  <cp:lastModifiedBy>Daniel Mróz</cp:lastModifiedBy>
  <cp:lastPrinted>2005-07-28T14:09:43Z</cp:lastPrinted>
  <dcterms:created xsi:type="dcterms:W3CDTF">2005-07-26T08:37:28Z</dcterms:created>
  <dcterms:modified xsi:type="dcterms:W3CDTF">2005-07-28T13:13:57Z</dcterms:modified>
  <cp:category/>
  <cp:version/>
  <cp:contentType/>
  <cp:contentStatus/>
</cp:coreProperties>
</file>